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" yWindow="84" windowWidth="19068" windowHeight="6444" activeTab="1"/>
  </bookViews>
  <sheets>
    <sheet name="Sheet1" sheetId="1" r:id="rId1"/>
    <sheet name="Variable Metadata" sheetId="2" r:id="rId2"/>
  </sheets>
  <calcPr calcId="152511"/>
</workbook>
</file>

<file path=xl/calcChain.xml><?xml version="1.0" encoding="utf-8"?>
<calcChain xmlns="http://schemas.openxmlformats.org/spreadsheetml/2006/main">
  <c r="O110" i="1"/>
  <c r="O109"/>
  <c r="O108"/>
  <c r="O107"/>
  <c r="O106"/>
  <c r="O105"/>
  <c r="O104"/>
  <c r="O103"/>
  <c r="O102"/>
  <c r="O101"/>
  <c r="O100"/>
  <c r="O116"/>
  <c r="O114"/>
</calcChain>
</file>

<file path=xl/sharedStrings.xml><?xml version="1.0" encoding="utf-8"?>
<sst xmlns="http://schemas.openxmlformats.org/spreadsheetml/2006/main" count="306" uniqueCount="129">
  <si>
    <t>SITENAME</t>
  </si>
  <si>
    <t>YEAR</t>
  </si>
  <si>
    <t>PROFILENUMBER</t>
  </si>
  <si>
    <t>APNUMBER</t>
  </si>
  <si>
    <t>POINUMBER</t>
  </si>
  <si>
    <t>BEDROCK</t>
  </si>
  <si>
    <t>BOULDER</t>
  </si>
  <si>
    <t>GRAVELCOBBLE</t>
  </si>
  <si>
    <t>SANDMUD</t>
  </si>
  <si>
    <t>STONECOUNT</t>
  </si>
  <si>
    <t>MEANSIZEINCOUNT</t>
  </si>
  <si>
    <t>WRACK</t>
  </si>
  <si>
    <t>WOODYDEBRIS</t>
  </si>
  <si>
    <t>MEANSLOPE</t>
  </si>
  <si>
    <t>CANOPY</t>
  </si>
  <si>
    <t>UNDERSTORY</t>
  </si>
  <si>
    <t>GROUNDCOVER</t>
  </si>
  <si>
    <t>SPPRICHNESS</t>
  </si>
  <si>
    <t>AQUATICPLANTS</t>
  </si>
  <si>
    <t>MOWMANAGE</t>
  </si>
  <si>
    <t>SPPCOMP</t>
  </si>
  <si>
    <t>INVASIVES</t>
  </si>
  <si>
    <t>POITYPE</t>
  </si>
  <si>
    <t>CRESTSTONECOUNT</t>
  </si>
  <si>
    <t>CRESTSTONESIZE</t>
  </si>
  <si>
    <t>EROSIONVOLUME</t>
  </si>
  <si>
    <t>ASSETDISPLACE</t>
  </si>
  <si>
    <t>WAVEHTDIFFERENCE</t>
  </si>
  <si>
    <t>WAKEDIFFERENCE</t>
  </si>
  <si>
    <t>BULKENERGYDIFFERENCE</t>
  </si>
  <si>
    <t>ESOPUSMEADOWS</t>
  </si>
  <si>
    <t>Dogwood</t>
  </si>
  <si>
    <t>Site name derived from Hudson Maps or common usage</t>
  </si>
  <si>
    <t>SEGMENTNUMBER</t>
  </si>
  <si>
    <t>Segments are sections of shorelne, typicall on the order of 100 m long sharing a similar physical/ecological condiiton</t>
  </si>
  <si>
    <t>Proofiles are the sampling transects running from the water to upland</t>
  </si>
  <si>
    <t>Assessment points are representative places along the transects where data are collected.</t>
  </si>
  <si>
    <t>Cover of AP by bedrock or v large stone Value is "class" as indicated in Protocol</t>
  </si>
  <si>
    <t>Cover of AP by boulder</t>
  </si>
  <si>
    <t>Cover of AP by gravel/cobble</t>
  </si>
  <si>
    <t>Cover of AP by Sand/Mud</t>
  </si>
  <si>
    <t>Count of stones &gt; 6" within a 0.25 m quadrat</t>
  </si>
  <si>
    <t>Mean size of stones in quadrat</t>
  </si>
  <si>
    <t>Wrack is present/absent</t>
  </si>
  <si>
    <t>Woody Debris (&gt; 1" diameter, &gt; 3 feet long) is present/absent</t>
  </si>
  <si>
    <t>Mean slope (degrees)</t>
  </si>
  <si>
    <t>Cover of AP by vegetated canopy</t>
  </si>
  <si>
    <t>Cover of AP by understory</t>
  </si>
  <si>
    <t>Cover of AP by groundcover</t>
  </si>
  <si>
    <t>Estimated number of plant species, Value is "class" as indicated in Protocol</t>
  </si>
  <si>
    <t>Aquatic plants are present/absent</t>
  </si>
  <si>
    <t xml:space="preserve">Mowing or other management is evident at site </t>
  </si>
  <si>
    <t>List of top 3 plant species at the AP</t>
  </si>
  <si>
    <t>Invasives present absent</t>
  </si>
  <si>
    <t>Point of interest is a particular feature worthy of monitoring over time</t>
  </si>
  <si>
    <t>Type of feature (i.e. large stone, built structure, erosion feature, crest etc.</t>
  </si>
  <si>
    <t>Number of stones (&gt; 6") at the crest</t>
  </si>
  <si>
    <t>Mean size of stones comprising the crest</t>
  </si>
  <si>
    <t xml:space="preserve">Estimated volume of erosion feature </t>
  </si>
  <si>
    <t>Difference in sphere mass loss between exposed and sheltered location</t>
  </si>
  <si>
    <t>Difference in wave height between exposed and sheltered location</t>
  </si>
  <si>
    <t>Difference in wake height between exposed and sheltered location</t>
  </si>
  <si>
    <t>Location of previously identified object or feature</t>
  </si>
  <si>
    <t>Moss, Willow, Mulberry</t>
  </si>
  <si>
    <t>phragmites, vines</t>
  </si>
  <si>
    <t>marsh elder</t>
  </si>
  <si>
    <t>milkweed, goldenrod, grasses</t>
  </si>
  <si>
    <t>goldenrod, grasses, unknown</t>
  </si>
  <si>
    <t>mugwort</t>
  </si>
  <si>
    <t>chervil, iris</t>
  </si>
  <si>
    <t>rush, loosestrife,goldenrod</t>
  </si>
  <si>
    <t>hemp, bullrush</t>
  </si>
  <si>
    <t>grass</t>
  </si>
  <si>
    <t>chervil</t>
  </si>
  <si>
    <t>goldenrod, sedge, mint</t>
  </si>
  <si>
    <t>sedge, hemp</t>
  </si>
  <si>
    <t>loosestrife, chervil</t>
  </si>
  <si>
    <t>loosestrife</t>
  </si>
  <si>
    <t>chervil, loosestrife</t>
  </si>
  <si>
    <t>sedge</t>
  </si>
  <si>
    <t>sedge, grass</t>
  </si>
  <si>
    <t>sedge, willow, goldenrod</t>
  </si>
  <si>
    <t>box elder, black locust</t>
  </si>
  <si>
    <t>hackberry, japanese honeysuckle, box elder</t>
  </si>
  <si>
    <t>box elder, japanese honeysuckle, vitis</t>
  </si>
  <si>
    <t>honeysuckle</t>
  </si>
  <si>
    <t>norway maple</t>
  </si>
  <si>
    <t>black locust</t>
  </si>
  <si>
    <t>norway maple, mulberry???</t>
  </si>
  <si>
    <t>bittersweet, black locust, silky dogwood</t>
  </si>
  <si>
    <t>norway maple, grass</t>
  </si>
  <si>
    <t>bittersweet</t>
  </si>
  <si>
    <t>maple, elm</t>
  </si>
  <si>
    <t>scirpus</t>
  </si>
  <si>
    <t>SEGMENT</t>
  </si>
  <si>
    <t>DAYOFYEAR</t>
  </si>
  <si>
    <t>?bush,mugwort, grasses</t>
  </si>
  <si>
    <t>yes</t>
  </si>
  <si>
    <t>phragmites</t>
  </si>
  <si>
    <t>BECZAK</t>
  </si>
  <si>
    <t>COXSACKIE</t>
  </si>
  <si>
    <t>FOUNDRYDOCK</t>
  </si>
  <si>
    <t>NUTTEN HOOK</t>
  </si>
  <si>
    <t>DAY of YEAR</t>
  </si>
  <si>
    <t>cornus, amo, prunus</t>
  </si>
  <si>
    <t>sumac, aronia, diervella</t>
  </si>
  <si>
    <t>cornus, sambucus, ninebark</t>
  </si>
  <si>
    <t>ninebark, aronia, sambucus</t>
  </si>
  <si>
    <t>black swallow wort</t>
  </si>
  <si>
    <t>lonicera</t>
  </si>
  <si>
    <t>norway maple, mulberry</t>
  </si>
  <si>
    <t>Day of Year</t>
  </si>
  <si>
    <t>Year</t>
  </si>
  <si>
    <t>grass,rose bush,milkweed</t>
  </si>
  <si>
    <t>milkweed, grasses, goldenrod</t>
  </si>
  <si>
    <t>grass, milkweed, goldenrod</t>
  </si>
  <si>
    <t>grass, marsh elder</t>
  </si>
  <si>
    <t>photo</t>
  </si>
  <si>
    <t>grass sedge,vines</t>
  </si>
  <si>
    <t>milkweed, mugwort, ?</t>
  </si>
  <si>
    <t>bamboo grass</t>
  </si>
  <si>
    <t>spartina grass, vines</t>
  </si>
  <si>
    <t>bamboo</t>
  </si>
  <si>
    <t>prunus, cornus, rosa multi</t>
  </si>
  <si>
    <t>rhus typhina, aronia, cornus, diervella</t>
  </si>
  <si>
    <t>salix</t>
  </si>
  <si>
    <t>black swallow wort, multi rose</t>
  </si>
  <si>
    <t>locust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</si>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</sst>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/>
    <xf numFmtId="164" fontId="0" fillId="0" borderId="0" xfId="0" applyNumberFormat="1" applyAlignment="1">
      <alignment horizontal="right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2"/>
  <sheetViews>
    <sheetView topLeftCell="G1" zoomScaleNormal="100" workbookViewId="0">
      <pane ySplit="1" topLeftCell="A2" activePane="bottomLeft" state="frozen"/>
      <selection pane="bottomLeft" activeCell="W94" sqref="W94"/>
    </sheetView>
  </sheetViews>
  <sheetFormatPr defaultRowHeight="14.4"/>
  <cols>
    <col min="1" max="1" width="17.5546875" customWidth="1"/>
    <col min="15" max="15" width="9.21875" style="3"/>
  </cols>
  <sheetData>
    <row r="1" spans="1:33">
      <c r="A1" t="s">
        <v>0</v>
      </c>
      <c r="B1" t="s">
        <v>103</v>
      </c>
      <c r="C1" t="s">
        <v>1</v>
      </c>
      <c r="D1" t="s">
        <v>94</v>
      </c>
      <c r="E1" t="s">
        <v>2</v>
      </c>
      <c r="F1" t="s">
        <v>3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s="3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4</v>
      </c>
      <c r="Y1" t="s">
        <v>22</v>
      </c>
      <c r="Z1" t="s">
        <v>23</v>
      </c>
      <c r="AA1" t="s">
        <v>24</v>
      </c>
      <c r="AC1" t="s">
        <v>25</v>
      </c>
      <c r="AD1" t="s">
        <v>26</v>
      </c>
      <c r="AE1" t="s">
        <v>29</v>
      </c>
      <c r="AF1" t="s">
        <v>27</v>
      </c>
      <c r="AG1" t="s">
        <v>28</v>
      </c>
    </row>
    <row r="2" spans="1:33">
      <c r="A2" t="s">
        <v>30</v>
      </c>
      <c r="B2">
        <v>132</v>
      </c>
      <c r="C2">
        <v>2017</v>
      </c>
      <c r="D2">
        <v>1</v>
      </c>
      <c r="E2">
        <v>1</v>
      </c>
      <c r="F2">
        <v>1</v>
      </c>
      <c r="G2">
        <v>0</v>
      </c>
      <c r="H2">
        <v>2</v>
      </c>
      <c r="I2">
        <v>0</v>
      </c>
      <c r="J2">
        <v>2</v>
      </c>
      <c r="K2">
        <v>0.5</v>
      </c>
      <c r="L2">
        <v>18</v>
      </c>
      <c r="M2">
        <v>0</v>
      </c>
      <c r="N2">
        <v>0</v>
      </c>
      <c r="O2" s="3">
        <v>0</v>
      </c>
      <c r="P2">
        <v>0</v>
      </c>
      <c r="Q2">
        <v>4</v>
      </c>
      <c r="R2">
        <v>3</v>
      </c>
      <c r="S2">
        <v>2</v>
      </c>
      <c r="T2">
        <v>0</v>
      </c>
      <c r="U2">
        <v>0</v>
      </c>
      <c r="V2" t="s">
        <v>31</v>
      </c>
      <c r="W2">
        <v>1</v>
      </c>
    </row>
    <row r="3" spans="1:33">
      <c r="A3" t="s">
        <v>30</v>
      </c>
      <c r="B3">
        <v>132</v>
      </c>
      <c r="C3">
        <v>2017</v>
      </c>
      <c r="D3">
        <v>1</v>
      </c>
      <c r="E3">
        <v>1</v>
      </c>
      <c r="F3">
        <v>2</v>
      </c>
      <c r="G3">
        <v>0</v>
      </c>
      <c r="H3">
        <v>0</v>
      </c>
      <c r="I3">
        <v>4</v>
      </c>
      <c r="J3">
        <v>0</v>
      </c>
      <c r="K3">
        <v>0</v>
      </c>
      <c r="L3">
        <v>0</v>
      </c>
      <c r="M3">
        <v>0</v>
      </c>
      <c r="N3">
        <v>0</v>
      </c>
      <c r="O3" s="3">
        <v>8.3000000000000007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</row>
    <row r="4" spans="1:33">
      <c r="A4" t="s">
        <v>30</v>
      </c>
      <c r="B4">
        <v>132</v>
      </c>
      <c r="C4">
        <v>2017</v>
      </c>
      <c r="D4">
        <v>1</v>
      </c>
      <c r="E4">
        <v>1</v>
      </c>
      <c r="F4">
        <v>3</v>
      </c>
      <c r="G4">
        <v>0</v>
      </c>
      <c r="H4">
        <v>0</v>
      </c>
      <c r="I4">
        <v>4</v>
      </c>
      <c r="J4">
        <v>1</v>
      </c>
      <c r="K4">
        <v>1</v>
      </c>
      <c r="L4">
        <v>6</v>
      </c>
      <c r="M4">
        <v>0</v>
      </c>
      <c r="N4">
        <v>0</v>
      </c>
      <c r="O4" s="3">
        <v>8.5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</row>
    <row r="5" spans="1:33">
      <c r="A5" t="s">
        <v>30</v>
      </c>
      <c r="B5">
        <v>132</v>
      </c>
      <c r="C5">
        <v>2017</v>
      </c>
      <c r="D5">
        <v>1</v>
      </c>
      <c r="E5">
        <v>2</v>
      </c>
      <c r="F5">
        <v>1</v>
      </c>
      <c r="G5">
        <v>0</v>
      </c>
      <c r="H5">
        <v>3</v>
      </c>
      <c r="I5">
        <v>0</v>
      </c>
      <c r="J5">
        <v>1</v>
      </c>
      <c r="K5">
        <v>2</v>
      </c>
      <c r="L5">
        <v>24</v>
      </c>
      <c r="M5">
        <v>0</v>
      </c>
      <c r="N5">
        <v>0</v>
      </c>
      <c r="O5" s="3">
        <v>0</v>
      </c>
      <c r="P5">
        <v>0</v>
      </c>
      <c r="Q5">
        <v>4</v>
      </c>
      <c r="R5">
        <v>1</v>
      </c>
      <c r="S5">
        <v>2</v>
      </c>
      <c r="T5">
        <v>0</v>
      </c>
      <c r="U5">
        <v>0</v>
      </c>
      <c r="V5" t="s">
        <v>63</v>
      </c>
      <c r="W5">
        <v>0</v>
      </c>
    </row>
    <row r="6" spans="1:33">
      <c r="A6" t="s">
        <v>30</v>
      </c>
      <c r="B6">
        <v>132</v>
      </c>
      <c r="C6">
        <v>2017</v>
      </c>
      <c r="D6">
        <v>1</v>
      </c>
      <c r="E6">
        <v>2</v>
      </c>
      <c r="F6">
        <v>2</v>
      </c>
      <c r="G6">
        <v>2</v>
      </c>
      <c r="H6">
        <v>1</v>
      </c>
      <c r="I6">
        <v>0</v>
      </c>
      <c r="J6">
        <v>2</v>
      </c>
      <c r="K6">
        <v>0.125</v>
      </c>
      <c r="L6">
        <v>24</v>
      </c>
      <c r="M6">
        <v>0</v>
      </c>
      <c r="N6">
        <v>0</v>
      </c>
      <c r="O6" s="3">
        <v>3.7</v>
      </c>
      <c r="P6">
        <v>0</v>
      </c>
      <c r="Q6">
        <v>1</v>
      </c>
      <c r="R6">
        <v>1</v>
      </c>
      <c r="S6">
        <v>1</v>
      </c>
      <c r="T6">
        <v>0</v>
      </c>
      <c r="U6">
        <v>0</v>
      </c>
      <c r="V6">
        <v>0</v>
      </c>
      <c r="W6">
        <v>0</v>
      </c>
    </row>
    <row r="7" spans="1:33">
      <c r="A7" t="s">
        <v>30</v>
      </c>
      <c r="B7">
        <v>132</v>
      </c>
      <c r="C7">
        <v>2017</v>
      </c>
      <c r="D7">
        <v>1</v>
      </c>
      <c r="E7">
        <v>2</v>
      </c>
      <c r="F7">
        <v>3</v>
      </c>
      <c r="G7">
        <v>0</v>
      </c>
      <c r="H7">
        <v>0</v>
      </c>
      <c r="I7">
        <v>4</v>
      </c>
      <c r="J7">
        <v>0</v>
      </c>
      <c r="K7">
        <v>0</v>
      </c>
      <c r="L7">
        <v>0</v>
      </c>
      <c r="M7">
        <v>0</v>
      </c>
      <c r="N7">
        <v>0</v>
      </c>
      <c r="O7" s="3">
        <v>8.1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W7">
        <v>0</v>
      </c>
    </row>
    <row r="8" spans="1:33">
      <c r="A8" t="s">
        <v>99</v>
      </c>
      <c r="B8">
        <v>172</v>
      </c>
      <c r="C8">
        <v>2017</v>
      </c>
      <c r="D8">
        <v>1</v>
      </c>
      <c r="E8">
        <v>2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 s="3">
        <v>5.666666666666667</v>
      </c>
      <c r="P8">
        <v>0</v>
      </c>
      <c r="Q8">
        <v>0</v>
      </c>
      <c r="R8">
        <v>4</v>
      </c>
      <c r="S8">
        <v>3</v>
      </c>
      <c r="T8">
        <v>0</v>
      </c>
      <c r="U8">
        <v>0</v>
      </c>
      <c r="V8" t="s">
        <v>96</v>
      </c>
      <c r="W8" t="s">
        <v>97</v>
      </c>
    </row>
    <row r="9" spans="1:33">
      <c r="A9" t="s">
        <v>99</v>
      </c>
      <c r="B9">
        <v>172</v>
      </c>
      <c r="C9">
        <v>2017</v>
      </c>
      <c r="D9">
        <v>1</v>
      </c>
      <c r="E9">
        <v>2</v>
      </c>
      <c r="F9">
        <v>2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2</v>
      </c>
      <c r="N9">
        <v>0</v>
      </c>
      <c r="O9" s="3">
        <v>1.3333333333333333</v>
      </c>
      <c r="P9">
        <v>0</v>
      </c>
      <c r="Q9">
        <v>4</v>
      </c>
      <c r="S9">
        <v>1</v>
      </c>
      <c r="T9">
        <v>0</v>
      </c>
      <c r="U9">
        <v>0</v>
      </c>
      <c r="V9" t="s">
        <v>64</v>
      </c>
      <c r="W9" t="s">
        <v>98</v>
      </c>
    </row>
    <row r="10" spans="1:33">
      <c r="A10" t="s">
        <v>99</v>
      </c>
      <c r="B10">
        <v>172</v>
      </c>
      <c r="C10">
        <v>2017</v>
      </c>
      <c r="D10">
        <v>1</v>
      </c>
      <c r="E10">
        <v>2</v>
      </c>
      <c r="F10">
        <v>3</v>
      </c>
      <c r="G10">
        <v>0</v>
      </c>
      <c r="H10">
        <v>0</v>
      </c>
      <c r="I10">
        <v>0</v>
      </c>
      <c r="J10">
        <v>3</v>
      </c>
      <c r="K10">
        <v>0</v>
      </c>
      <c r="L10">
        <v>0</v>
      </c>
      <c r="M10">
        <v>1</v>
      </c>
      <c r="N10">
        <v>0</v>
      </c>
      <c r="O10" s="3">
        <v>7.333333333333333</v>
      </c>
      <c r="P10">
        <v>0</v>
      </c>
      <c r="Q10">
        <v>3</v>
      </c>
      <c r="R10">
        <v>0</v>
      </c>
      <c r="S10">
        <v>1</v>
      </c>
      <c r="T10">
        <v>0</v>
      </c>
      <c r="U10">
        <v>0</v>
      </c>
      <c r="V10" t="s">
        <v>65</v>
      </c>
      <c r="W10">
        <v>0</v>
      </c>
    </row>
    <row r="11" spans="1:33">
      <c r="A11" t="s">
        <v>99</v>
      </c>
      <c r="B11">
        <v>172</v>
      </c>
      <c r="C11">
        <v>2017</v>
      </c>
      <c r="D11">
        <v>1</v>
      </c>
      <c r="E11">
        <v>2</v>
      </c>
      <c r="F11">
        <v>4</v>
      </c>
      <c r="G11">
        <v>0</v>
      </c>
      <c r="H11">
        <v>4</v>
      </c>
      <c r="I11">
        <v>0</v>
      </c>
      <c r="J11">
        <v>0</v>
      </c>
      <c r="K11">
        <v>6</v>
      </c>
      <c r="L11">
        <v>10</v>
      </c>
      <c r="M11">
        <v>0</v>
      </c>
      <c r="N11">
        <v>0</v>
      </c>
      <c r="O11" s="3">
        <v>6.7666666666666666</v>
      </c>
    </row>
    <row r="12" spans="1:33">
      <c r="A12" t="s">
        <v>99</v>
      </c>
      <c r="B12">
        <v>172</v>
      </c>
      <c r="C12">
        <v>2017</v>
      </c>
      <c r="D12">
        <v>2</v>
      </c>
      <c r="E12">
        <v>2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M12">
        <v>0</v>
      </c>
      <c r="N12">
        <v>0</v>
      </c>
      <c r="O12" s="3">
        <v>1.91</v>
      </c>
      <c r="P12">
        <v>0</v>
      </c>
      <c r="Q12">
        <v>0</v>
      </c>
      <c r="R12">
        <v>4</v>
      </c>
      <c r="S12">
        <v>3</v>
      </c>
      <c r="T12">
        <v>0</v>
      </c>
      <c r="U12">
        <v>0</v>
      </c>
      <c r="V12" t="s">
        <v>66</v>
      </c>
      <c r="W12" t="s">
        <v>68</v>
      </c>
    </row>
    <row r="13" spans="1:33">
      <c r="A13" t="s">
        <v>99</v>
      </c>
      <c r="B13">
        <v>172</v>
      </c>
      <c r="C13">
        <v>2017</v>
      </c>
      <c r="D13">
        <v>2</v>
      </c>
      <c r="E13">
        <v>2</v>
      </c>
      <c r="F13">
        <v>2</v>
      </c>
      <c r="G13">
        <v>0</v>
      </c>
      <c r="H13">
        <v>0</v>
      </c>
      <c r="I13">
        <v>0</v>
      </c>
      <c r="J13">
        <v>0</v>
      </c>
      <c r="K13">
        <v>0</v>
      </c>
      <c r="M13">
        <v>0</v>
      </c>
      <c r="N13">
        <v>0</v>
      </c>
      <c r="O13" s="3">
        <v>4.76</v>
      </c>
      <c r="P13">
        <v>0</v>
      </c>
      <c r="Q13">
        <v>0</v>
      </c>
      <c r="R13">
        <v>4</v>
      </c>
      <c r="S13">
        <v>2</v>
      </c>
      <c r="T13">
        <v>0</v>
      </c>
      <c r="U13">
        <v>0</v>
      </c>
      <c r="V13" t="s">
        <v>67</v>
      </c>
      <c r="W13">
        <v>0</v>
      </c>
    </row>
    <row r="14" spans="1:33">
      <c r="A14" t="s">
        <v>99</v>
      </c>
      <c r="B14">
        <v>172</v>
      </c>
      <c r="C14">
        <v>2017</v>
      </c>
      <c r="D14">
        <v>2</v>
      </c>
      <c r="E14">
        <v>2</v>
      </c>
      <c r="F14">
        <v>3</v>
      </c>
      <c r="G14">
        <v>0</v>
      </c>
      <c r="H14">
        <v>1</v>
      </c>
      <c r="I14">
        <v>3</v>
      </c>
      <c r="J14">
        <v>0</v>
      </c>
      <c r="K14">
        <v>28</v>
      </c>
      <c r="L14">
        <v>6</v>
      </c>
      <c r="M14">
        <v>0</v>
      </c>
      <c r="N14">
        <v>0</v>
      </c>
      <c r="O14" s="3">
        <v>16.97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</row>
    <row r="15" spans="1:33">
      <c r="A15" t="s">
        <v>99</v>
      </c>
      <c r="B15">
        <v>172</v>
      </c>
      <c r="C15">
        <v>2017</v>
      </c>
      <c r="D15">
        <v>2</v>
      </c>
      <c r="E15">
        <v>2</v>
      </c>
      <c r="F15">
        <v>4</v>
      </c>
      <c r="G15">
        <v>0</v>
      </c>
      <c r="H15">
        <v>0</v>
      </c>
      <c r="I15">
        <v>3</v>
      </c>
      <c r="J15">
        <v>1</v>
      </c>
      <c r="K15">
        <v>0</v>
      </c>
      <c r="M15">
        <v>0</v>
      </c>
      <c r="N15">
        <v>0</v>
      </c>
      <c r="O15" s="3">
        <v>5.2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</row>
    <row r="16" spans="1:33">
      <c r="A16" t="s">
        <v>100</v>
      </c>
      <c r="B16">
        <v>188</v>
      </c>
      <c r="C16">
        <v>2017</v>
      </c>
      <c r="D16">
        <v>1</v>
      </c>
      <c r="E16">
        <v>1</v>
      </c>
      <c r="F16">
        <v>1</v>
      </c>
      <c r="G16">
        <v>0</v>
      </c>
      <c r="H16">
        <v>0</v>
      </c>
      <c r="I16">
        <v>0</v>
      </c>
      <c r="J16">
        <v>0</v>
      </c>
      <c r="K16">
        <v>1</v>
      </c>
      <c r="L16">
        <v>8</v>
      </c>
      <c r="M16">
        <v>0</v>
      </c>
      <c r="N16">
        <v>1</v>
      </c>
      <c r="O16" s="3">
        <v>7</v>
      </c>
      <c r="P16">
        <v>0</v>
      </c>
      <c r="Q16">
        <v>0</v>
      </c>
      <c r="R16">
        <v>4</v>
      </c>
      <c r="S16">
        <v>2</v>
      </c>
      <c r="T16">
        <v>0</v>
      </c>
      <c r="U16">
        <v>0</v>
      </c>
      <c r="V16" t="s">
        <v>69</v>
      </c>
      <c r="W16" t="s">
        <v>76</v>
      </c>
    </row>
    <row r="17" spans="1:23">
      <c r="A17" t="s">
        <v>100</v>
      </c>
      <c r="B17">
        <v>188</v>
      </c>
      <c r="C17">
        <v>2017</v>
      </c>
      <c r="D17">
        <v>1</v>
      </c>
      <c r="E17">
        <v>1</v>
      </c>
      <c r="F17">
        <v>2</v>
      </c>
      <c r="G17">
        <v>0</v>
      </c>
      <c r="H17">
        <v>0</v>
      </c>
      <c r="I17">
        <v>0</v>
      </c>
      <c r="J17">
        <v>0</v>
      </c>
      <c r="K17">
        <v>2.5</v>
      </c>
      <c r="L17">
        <v>7.5</v>
      </c>
      <c r="M17">
        <v>0</v>
      </c>
      <c r="N17">
        <v>0</v>
      </c>
      <c r="O17" s="3">
        <v>8.6</v>
      </c>
      <c r="P17">
        <v>0</v>
      </c>
      <c r="Q17">
        <v>0</v>
      </c>
      <c r="R17">
        <v>4</v>
      </c>
      <c r="S17">
        <v>2</v>
      </c>
      <c r="T17">
        <v>0</v>
      </c>
      <c r="U17">
        <v>0</v>
      </c>
      <c r="V17" t="s">
        <v>70</v>
      </c>
      <c r="W17" t="s">
        <v>77</v>
      </c>
    </row>
    <row r="18" spans="1:23">
      <c r="A18" t="s">
        <v>100</v>
      </c>
      <c r="B18">
        <v>188</v>
      </c>
      <c r="C18">
        <v>2017</v>
      </c>
      <c r="D18">
        <v>1</v>
      </c>
      <c r="E18">
        <v>1</v>
      </c>
      <c r="F18">
        <v>3</v>
      </c>
      <c r="G18">
        <v>0</v>
      </c>
      <c r="H18">
        <v>0</v>
      </c>
      <c r="I18">
        <v>2</v>
      </c>
      <c r="J18">
        <v>2</v>
      </c>
      <c r="K18">
        <v>0</v>
      </c>
      <c r="M18">
        <v>0</v>
      </c>
      <c r="N18">
        <v>0</v>
      </c>
      <c r="O18" s="3">
        <v>2</v>
      </c>
      <c r="P18">
        <v>0</v>
      </c>
      <c r="Q18">
        <v>0</v>
      </c>
      <c r="R18">
        <v>1</v>
      </c>
      <c r="S18">
        <v>1</v>
      </c>
      <c r="T18">
        <v>1</v>
      </c>
      <c r="U18">
        <v>0</v>
      </c>
      <c r="V18" t="s">
        <v>71</v>
      </c>
      <c r="W18">
        <v>0</v>
      </c>
    </row>
    <row r="19" spans="1:23">
      <c r="A19" t="s">
        <v>100</v>
      </c>
      <c r="B19">
        <v>188</v>
      </c>
      <c r="C19">
        <v>2017</v>
      </c>
      <c r="D19">
        <v>1</v>
      </c>
      <c r="E19">
        <v>1</v>
      </c>
      <c r="F19">
        <v>4</v>
      </c>
      <c r="G19">
        <v>0</v>
      </c>
      <c r="H19">
        <v>1</v>
      </c>
      <c r="I19">
        <v>1</v>
      </c>
      <c r="J19">
        <v>3</v>
      </c>
      <c r="K19">
        <v>3.5</v>
      </c>
      <c r="L19">
        <v>10</v>
      </c>
      <c r="M19">
        <v>0</v>
      </c>
      <c r="N19">
        <v>0</v>
      </c>
      <c r="O19" s="3">
        <v>3.3</v>
      </c>
      <c r="P19">
        <v>0</v>
      </c>
      <c r="Q19">
        <v>0</v>
      </c>
      <c r="R19">
        <v>0</v>
      </c>
      <c r="S19">
        <v>1</v>
      </c>
      <c r="T19">
        <v>1</v>
      </c>
      <c r="U19">
        <v>0</v>
      </c>
      <c r="V19" t="s">
        <v>72</v>
      </c>
      <c r="W19">
        <v>0</v>
      </c>
    </row>
    <row r="20" spans="1:23">
      <c r="A20" t="s">
        <v>100</v>
      </c>
      <c r="B20">
        <v>188</v>
      </c>
      <c r="C20">
        <v>2017</v>
      </c>
      <c r="D20">
        <v>1</v>
      </c>
      <c r="E20">
        <v>2</v>
      </c>
      <c r="F20">
        <v>1</v>
      </c>
      <c r="G20">
        <v>0</v>
      </c>
      <c r="H20">
        <v>0</v>
      </c>
      <c r="I20">
        <v>0</v>
      </c>
      <c r="J20">
        <v>0</v>
      </c>
      <c r="K20">
        <v>2</v>
      </c>
      <c r="L20">
        <v>10</v>
      </c>
      <c r="M20">
        <v>0</v>
      </c>
      <c r="N20">
        <v>0</v>
      </c>
      <c r="O20" s="3">
        <v>3.3</v>
      </c>
      <c r="P20">
        <v>0</v>
      </c>
      <c r="Q20">
        <v>0</v>
      </c>
      <c r="R20">
        <v>4</v>
      </c>
      <c r="S20">
        <v>2</v>
      </c>
      <c r="T20">
        <v>0</v>
      </c>
      <c r="U20">
        <v>0</v>
      </c>
      <c r="V20" t="s">
        <v>73</v>
      </c>
      <c r="W20" t="s">
        <v>78</v>
      </c>
    </row>
    <row r="21" spans="1:23">
      <c r="A21" t="s">
        <v>100</v>
      </c>
      <c r="B21">
        <v>188</v>
      </c>
      <c r="C21">
        <v>2017</v>
      </c>
      <c r="D21">
        <v>1</v>
      </c>
      <c r="E21">
        <v>2</v>
      </c>
      <c r="F21">
        <v>2</v>
      </c>
      <c r="G21">
        <v>0</v>
      </c>
      <c r="H21">
        <v>0</v>
      </c>
      <c r="I21">
        <v>1</v>
      </c>
      <c r="J21">
        <v>1</v>
      </c>
      <c r="K21">
        <v>2</v>
      </c>
      <c r="L21">
        <v>8</v>
      </c>
      <c r="M21">
        <v>0</v>
      </c>
      <c r="N21">
        <v>0</v>
      </c>
      <c r="O21" s="3">
        <v>6.666666666666667</v>
      </c>
      <c r="P21">
        <v>0</v>
      </c>
      <c r="Q21">
        <v>0</v>
      </c>
      <c r="R21">
        <v>3</v>
      </c>
      <c r="S21">
        <v>1</v>
      </c>
      <c r="T21">
        <v>1</v>
      </c>
      <c r="U21">
        <v>0</v>
      </c>
      <c r="V21" t="s">
        <v>74</v>
      </c>
      <c r="W21">
        <v>0</v>
      </c>
    </row>
    <row r="22" spans="1:23">
      <c r="A22" t="s">
        <v>100</v>
      </c>
      <c r="B22">
        <v>188</v>
      </c>
      <c r="C22">
        <v>2017</v>
      </c>
      <c r="D22">
        <v>1</v>
      </c>
      <c r="E22">
        <v>2</v>
      </c>
      <c r="F22">
        <v>3</v>
      </c>
      <c r="G22">
        <v>0</v>
      </c>
      <c r="H22">
        <v>1</v>
      </c>
      <c r="I22">
        <v>2</v>
      </c>
      <c r="J22">
        <v>3</v>
      </c>
      <c r="K22">
        <v>5</v>
      </c>
      <c r="L22">
        <v>10</v>
      </c>
      <c r="M22">
        <v>0</v>
      </c>
      <c r="N22">
        <v>0</v>
      </c>
      <c r="O22" s="3">
        <v>2.6666666666666665</v>
      </c>
      <c r="P22">
        <v>0</v>
      </c>
      <c r="Q22">
        <v>0</v>
      </c>
      <c r="R22">
        <v>1</v>
      </c>
      <c r="S22">
        <v>1</v>
      </c>
      <c r="T22">
        <v>1</v>
      </c>
      <c r="U22">
        <v>0</v>
      </c>
      <c r="V22" t="s">
        <v>75</v>
      </c>
      <c r="W22">
        <v>0</v>
      </c>
    </row>
    <row r="23" spans="1:23">
      <c r="A23" t="s">
        <v>100</v>
      </c>
      <c r="B23">
        <v>188</v>
      </c>
      <c r="C23">
        <v>2017</v>
      </c>
      <c r="D23">
        <v>1</v>
      </c>
      <c r="E23">
        <v>2</v>
      </c>
      <c r="F23">
        <v>4</v>
      </c>
      <c r="G23">
        <v>0</v>
      </c>
      <c r="H23">
        <v>2</v>
      </c>
      <c r="I23">
        <v>2</v>
      </c>
      <c r="J23">
        <v>2</v>
      </c>
      <c r="K23">
        <v>10.5</v>
      </c>
      <c r="L23">
        <v>9</v>
      </c>
      <c r="M23">
        <v>0</v>
      </c>
      <c r="N23">
        <v>1</v>
      </c>
      <c r="O23" s="3">
        <v>2</v>
      </c>
      <c r="P23">
        <v>0</v>
      </c>
      <c r="Q23">
        <v>0</v>
      </c>
      <c r="R23">
        <v>0</v>
      </c>
      <c r="S23">
        <v>1</v>
      </c>
      <c r="T23">
        <v>1</v>
      </c>
      <c r="U23">
        <v>0</v>
      </c>
      <c r="V23" t="s">
        <v>72</v>
      </c>
      <c r="W23">
        <v>0</v>
      </c>
    </row>
    <row r="24" spans="1:23">
      <c r="A24" t="s">
        <v>100</v>
      </c>
      <c r="B24">
        <v>188</v>
      </c>
      <c r="C24">
        <v>2017</v>
      </c>
      <c r="D24">
        <v>2</v>
      </c>
      <c r="E24">
        <v>1</v>
      </c>
      <c r="F24">
        <v>1</v>
      </c>
      <c r="G24">
        <v>0</v>
      </c>
      <c r="H24">
        <v>2</v>
      </c>
      <c r="I24">
        <v>2</v>
      </c>
      <c r="J24">
        <v>1</v>
      </c>
      <c r="K24">
        <v>1.5</v>
      </c>
      <c r="L24">
        <v>11</v>
      </c>
      <c r="M24">
        <v>0</v>
      </c>
      <c r="N24">
        <v>0</v>
      </c>
      <c r="O24" s="3">
        <v>5</v>
      </c>
      <c r="P24">
        <v>0</v>
      </c>
      <c r="Q24">
        <v>0</v>
      </c>
      <c r="R24">
        <v>2</v>
      </c>
      <c r="S24">
        <v>1</v>
      </c>
      <c r="T24">
        <v>1</v>
      </c>
      <c r="U24">
        <v>0</v>
      </c>
      <c r="V24" t="s">
        <v>79</v>
      </c>
      <c r="W24">
        <v>0</v>
      </c>
    </row>
    <row r="25" spans="1:23">
      <c r="A25" t="s">
        <v>100</v>
      </c>
      <c r="B25">
        <v>188</v>
      </c>
      <c r="C25">
        <v>2017</v>
      </c>
      <c r="D25">
        <v>2</v>
      </c>
      <c r="E25">
        <v>1</v>
      </c>
      <c r="F25">
        <v>2</v>
      </c>
      <c r="G25">
        <v>0</v>
      </c>
      <c r="H25">
        <v>0</v>
      </c>
      <c r="I25">
        <v>1</v>
      </c>
      <c r="J25">
        <v>3</v>
      </c>
      <c r="K25">
        <v>0</v>
      </c>
      <c r="M25">
        <v>1</v>
      </c>
      <c r="N25">
        <v>1</v>
      </c>
      <c r="O25" s="3">
        <v>3.1666666666666665</v>
      </c>
      <c r="P25">
        <v>0</v>
      </c>
      <c r="Q25">
        <v>0</v>
      </c>
      <c r="R25">
        <v>0</v>
      </c>
      <c r="S25">
        <v>1</v>
      </c>
      <c r="T25">
        <v>1</v>
      </c>
      <c r="U25">
        <v>0</v>
      </c>
      <c r="V25" t="s">
        <v>80</v>
      </c>
      <c r="W25">
        <v>0</v>
      </c>
    </row>
    <row r="26" spans="1:23">
      <c r="A26" t="s">
        <v>100</v>
      </c>
      <c r="B26">
        <v>188</v>
      </c>
      <c r="C26">
        <v>2017</v>
      </c>
      <c r="D26">
        <v>2</v>
      </c>
      <c r="E26">
        <v>2</v>
      </c>
      <c r="F26">
        <v>1</v>
      </c>
      <c r="G26">
        <v>0</v>
      </c>
      <c r="H26">
        <v>1</v>
      </c>
      <c r="I26">
        <v>3</v>
      </c>
      <c r="J26">
        <v>0</v>
      </c>
      <c r="K26">
        <v>3.5</v>
      </c>
      <c r="L26">
        <v>10</v>
      </c>
      <c r="M26">
        <v>0</v>
      </c>
      <c r="N26">
        <v>0</v>
      </c>
      <c r="O26" s="3">
        <v>5.6</v>
      </c>
      <c r="P26">
        <v>0</v>
      </c>
      <c r="Q26">
        <v>1</v>
      </c>
      <c r="R26">
        <v>4</v>
      </c>
      <c r="S26">
        <v>2</v>
      </c>
      <c r="T26">
        <v>1</v>
      </c>
      <c r="U26">
        <v>0</v>
      </c>
      <c r="V26" t="s">
        <v>81</v>
      </c>
      <c r="W26">
        <v>0</v>
      </c>
    </row>
    <row r="27" spans="1:23">
      <c r="A27" t="s">
        <v>100</v>
      </c>
      <c r="B27">
        <v>188</v>
      </c>
      <c r="C27">
        <v>2017</v>
      </c>
      <c r="D27">
        <v>2</v>
      </c>
      <c r="E27">
        <v>2</v>
      </c>
      <c r="F27">
        <v>2</v>
      </c>
      <c r="G27">
        <v>0</v>
      </c>
      <c r="H27">
        <v>0</v>
      </c>
      <c r="I27">
        <v>2</v>
      </c>
      <c r="J27">
        <v>3</v>
      </c>
      <c r="K27">
        <v>2</v>
      </c>
      <c r="L27">
        <v>10</v>
      </c>
      <c r="M27">
        <v>0</v>
      </c>
      <c r="N27">
        <v>0</v>
      </c>
      <c r="O27" s="3">
        <v>0</v>
      </c>
      <c r="P27">
        <v>0</v>
      </c>
      <c r="Q27">
        <v>0</v>
      </c>
      <c r="R27">
        <v>2</v>
      </c>
      <c r="S27">
        <v>1</v>
      </c>
      <c r="T27">
        <v>1</v>
      </c>
      <c r="U27">
        <v>0</v>
      </c>
      <c r="V27" t="s">
        <v>79</v>
      </c>
      <c r="W27">
        <v>0</v>
      </c>
    </row>
    <row r="28" spans="1:23">
      <c r="A28" t="s">
        <v>101</v>
      </c>
      <c r="B28">
        <v>221</v>
      </c>
      <c r="C28">
        <v>2017</v>
      </c>
      <c r="D28">
        <v>1</v>
      </c>
      <c r="E28">
        <v>1</v>
      </c>
      <c r="F28">
        <v>1</v>
      </c>
      <c r="G28">
        <v>0</v>
      </c>
      <c r="H28">
        <v>0</v>
      </c>
      <c r="I28">
        <v>2</v>
      </c>
      <c r="J28">
        <v>2</v>
      </c>
      <c r="K28" s="4"/>
      <c r="L28" s="4"/>
      <c r="M28">
        <v>0</v>
      </c>
      <c r="N28">
        <v>0</v>
      </c>
      <c r="O28" s="3">
        <v>7</v>
      </c>
      <c r="P28">
        <v>1</v>
      </c>
      <c r="Q28">
        <v>0</v>
      </c>
      <c r="R28">
        <v>0</v>
      </c>
      <c r="S28">
        <v>2</v>
      </c>
      <c r="T28">
        <v>0</v>
      </c>
      <c r="U28">
        <v>0</v>
      </c>
      <c r="V28" t="s">
        <v>82</v>
      </c>
      <c r="W28">
        <v>0</v>
      </c>
    </row>
    <row r="29" spans="1:23">
      <c r="A29" t="s">
        <v>101</v>
      </c>
      <c r="B29">
        <v>221</v>
      </c>
      <c r="C29">
        <v>2017</v>
      </c>
      <c r="D29">
        <v>1</v>
      </c>
      <c r="E29">
        <v>1</v>
      </c>
      <c r="F29">
        <v>2</v>
      </c>
      <c r="G29">
        <v>0</v>
      </c>
      <c r="H29">
        <v>3</v>
      </c>
      <c r="I29">
        <v>0</v>
      </c>
      <c r="J29">
        <v>0</v>
      </c>
      <c r="K29" s="4"/>
      <c r="L29" s="4"/>
      <c r="M29">
        <v>0</v>
      </c>
      <c r="N29">
        <v>0</v>
      </c>
      <c r="O29" s="3">
        <v>11.666666666666666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W29">
        <v>0</v>
      </c>
    </row>
    <row r="30" spans="1:23">
      <c r="A30" t="s">
        <v>101</v>
      </c>
      <c r="B30">
        <v>221</v>
      </c>
      <c r="C30">
        <v>2017</v>
      </c>
      <c r="D30">
        <v>1</v>
      </c>
      <c r="E30">
        <v>1</v>
      </c>
      <c r="F30">
        <v>3</v>
      </c>
      <c r="G30">
        <v>0</v>
      </c>
      <c r="H30">
        <v>2</v>
      </c>
      <c r="I30">
        <v>3</v>
      </c>
      <c r="J30">
        <v>0</v>
      </c>
      <c r="K30" s="4"/>
      <c r="L30" s="4"/>
      <c r="M30">
        <v>0</v>
      </c>
      <c r="N30">
        <v>0</v>
      </c>
      <c r="O30" s="3">
        <v>5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W30">
        <v>0</v>
      </c>
    </row>
    <row r="31" spans="1:23">
      <c r="A31" t="s">
        <v>101</v>
      </c>
      <c r="B31">
        <v>221</v>
      </c>
      <c r="C31">
        <v>2017</v>
      </c>
      <c r="D31">
        <v>1</v>
      </c>
      <c r="E31">
        <v>1</v>
      </c>
      <c r="F31">
        <v>4</v>
      </c>
      <c r="G31">
        <v>0</v>
      </c>
      <c r="H31">
        <v>0</v>
      </c>
      <c r="I31">
        <v>4</v>
      </c>
      <c r="J31">
        <v>0</v>
      </c>
      <c r="K31" s="4"/>
      <c r="L31" s="4"/>
      <c r="M31">
        <v>0</v>
      </c>
      <c r="N31">
        <v>0</v>
      </c>
      <c r="O31" s="3">
        <v>6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W31">
        <v>0</v>
      </c>
    </row>
    <row r="32" spans="1:23">
      <c r="A32" t="s">
        <v>101</v>
      </c>
      <c r="B32">
        <v>221</v>
      </c>
      <c r="C32">
        <v>2017</v>
      </c>
      <c r="D32">
        <v>1</v>
      </c>
      <c r="E32">
        <v>2</v>
      </c>
      <c r="F32">
        <v>1</v>
      </c>
      <c r="G32">
        <v>0</v>
      </c>
      <c r="H32">
        <v>4</v>
      </c>
      <c r="I32">
        <v>0</v>
      </c>
      <c r="J32">
        <v>0</v>
      </c>
      <c r="K32" s="4"/>
      <c r="L32" s="4"/>
      <c r="M32">
        <v>0</v>
      </c>
      <c r="N32">
        <v>0</v>
      </c>
      <c r="O32" s="3">
        <v>17.666666666666668</v>
      </c>
      <c r="P32">
        <v>2</v>
      </c>
      <c r="Q32">
        <v>1</v>
      </c>
      <c r="R32">
        <v>0</v>
      </c>
      <c r="S32">
        <v>3</v>
      </c>
      <c r="T32">
        <v>0</v>
      </c>
      <c r="U32">
        <v>0</v>
      </c>
      <c r="V32" t="s">
        <v>83</v>
      </c>
      <c r="W32" t="s">
        <v>85</v>
      </c>
    </row>
    <row r="33" spans="1:23">
      <c r="A33" t="s">
        <v>101</v>
      </c>
      <c r="B33">
        <v>221</v>
      </c>
      <c r="C33">
        <v>2017</v>
      </c>
      <c r="D33">
        <v>1</v>
      </c>
      <c r="E33">
        <v>2</v>
      </c>
      <c r="F33">
        <v>2</v>
      </c>
      <c r="G33">
        <v>0</v>
      </c>
      <c r="H33">
        <v>0</v>
      </c>
      <c r="I33">
        <v>4</v>
      </c>
      <c r="J33">
        <v>0</v>
      </c>
      <c r="K33" s="4"/>
      <c r="L33" s="4"/>
      <c r="M33">
        <v>0</v>
      </c>
      <c r="N33">
        <v>0</v>
      </c>
      <c r="O33" s="3">
        <v>4.666666666666667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W33">
        <v>0</v>
      </c>
    </row>
    <row r="34" spans="1:23">
      <c r="A34" t="s">
        <v>101</v>
      </c>
      <c r="B34">
        <v>221</v>
      </c>
      <c r="C34">
        <v>2017</v>
      </c>
      <c r="D34">
        <v>1</v>
      </c>
      <c r="E34">
        <v>2</v>
      </c>
      <c r="F34">
        <v>3</v>
      </c>
      <c r="G34">
        <v>0</v>
      </c>
      <c r="H34">
        <v>0</v>
      </c>
      <c r="I34">
        <v>4</v>
      </c>
      <c r="J34">
        <v>0</v>
      </c>
      <c r="K34" s="4"/>
      <c r="L34" s="4"/>
      <c r="M34">
        <v>0</v>
      </c>
      <c r="N34">
        <v>0</v>
      </c>
      <c r="O34" s="3">
        <v>6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W34">
        <v>0</v>
      </c>
    </row>
    <row r="35" spans="1:23">
      <c r="A35" t="s">
        <v>101</v>
      </c>
      <c r="B35">
        <v>221</v>
      </c>
      <c r="C35">
        <v>2017</v>
      </c>
      <c r="D35">
        <v>1</v>
      </c>
      <c r="E35">
        <v>3</v>
      </c>
      <c r="F35">
        <v>1</v>
      </c>
      <c r="G35">
        <v>0</v>
      </c>
      <c r="H35">
        <v>4</v>
      </c>
      <c r="I35">
        <v>0</v>
      </c>
      <c r="J35">
        <v>0</v>
      </c>
      <c r="K35" s="4"/>
      <c r="L35" s="4"/>
      <c r="M35">
        <v>0</v>
      </c>
      <c r="N35">
        <v>1</v>
      </c>
      <c r="O35" s="3">
        <v>18</v>
      </c>
      <c r="P35">
        <v>4</v>
      </c>
      <c r="Q35">
        <v>2</v>
      </c>
      <c r="R35">
        <v>2</v>
      </c>
      <c r="S35">
        <v>3</v>
      </c>
      <c r="T35">
        <v>0</v>
      </c>
      <c r="U35">
        <v>0</v>
      </c>
      <c r="V35" t="s">
        <v>84</v>
      </c>
      <c r="W35" t="s">
        <v>85</v>
      </c>
    </row>
    <row r="36" spans="1:23">
      <c r="A36" t="s">
        <v>101</v>
      </c>
      <c r="B36">
        <v>221</v>
      </c>
      <c r="C36">
        <v>2017</v>
      </c>
      <c r="D36">
        <v>1</v>
      </c>
      <c r="E36">
        <v>3</v>
      </c>
      <c r="F36">
        <v>2</v>
      </c>
      <c r="G36">
        <v>0</v>
      </c>
      <c r="H36">
        <v>0</v>
      </c>
      <c r="I36">
        <v>4</v>
      </c>
      <c r="J36">
        <v>0</v>
      </c>
      <c r="K36" s="4"/>
      <c r="L36" s="4"/>
      <c r="M36">
        <v>0</v>
      </c>
      <c r="N36">
        <v>0</v>
      </c>
      <c r="O36" s="3">
        <v>3.6666666666666665</v>
      </c>
      <c r="P36">
        <v>2</v>
      </c>
      <c r="Q36">
        <v>0</v>
      </c>
      <c r="R36">
        <v>0</v>
      </c>
      <c r="S36">
        <v>0</v>
      </c>
      <c r="T36">
        <v>0</v>
      </c>
      <c r="U36">
        <v>0</v>
      </c>
      <c r="W36">
        <v>0</v>
      </c>
    </row>
    <row r="37" spans="1:23">
      <c r="A37" t="s">
        <v>101</v>
      </c>
      <c r="B37">
        <v>221</v>
      </c>
      <c r="C37">
        <v>2017</v>
      </c>
      <c r="D37">
        <v>1</v>
      </c>
      <c r="E37">
        <v>3</v>
      </c>
      <c r="F37">
        <v>3</v>
      </c>
      <c r="G37">
        <v>0</v>
      </c>
      <c r="H37">
        <v>0</v>
      </c>
      <c r="I37">
        <v>2</v>
      </c>
      <c r="J37">
        <v>2</v>
      </c>
      <c r="K37" s="4"/>
      <c r="L37" s="4"/>
      <c r="M37">
        <v>0</v>
      </c>
      <c r="N37">
        <v>0</v>
      </c>
      <c r="O37" s="3">
        <v>4.666666666666667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W37">
        <v>0</v>
      </c>
    </row>
    <row r="38" spans="1:23">
      <c r="A38" t="s">
        <v>101</v>
      </c>
      <c r="B38">
        <v>221</v>
      </c>
      <c r="C38">
        <v>2017</v>
      </c>
      <c r="D38">
        <v>2</v>
      </c>
      <c r="E38">
        <v>1</v>
      </c>
      <c r="F38">
        <v>1</v>
      </c>
      <c r="G38">
        <v>0</v>
      </c>
      <c r="H38">
        <v>0</v>
      </c>
      <c r="I38">
        <v>0</v>
      </c>
      <c r="J38">
        <v>4</v>
      </c>
      <c r="K38" s="4"/>
      <c r="L38" s="4"/>
      <c r="M38">
        <v>0</v>
      </c>
      <c r="N38">
        <v>0</v>
      </c>
      <c r="O38" s="3">
        <v>4</v>
      </c>
      <c r="P38">
        <v>4</v>
      </c>
      <c r="Q38">
        <v>0</v>
      </c>
      <c r="R38">
        <v>0</v>
      </c>
      <c r="S38">
        <v>1</v>
      </c>
      <c r="T38">
        <v>0</v>
      </c>
      <c r="U38">
        <v>0</v>
      </c>
      <c r="V38" t="s">
        <v>86</v>
      </c>
      <c r="W38">
        <v>0</v>
      </c>
    </row>
    <row r="39" spans="1:23">
      <c r="A39" t="s">
        <v>101</v>
      </c>
      <c r="B39">
        <v>221</v>
      </c>
      <c r="C39">
        <v>2017</v>
      </c>
      <c r="D39">
        <v>2</v>
      </c>
      <c r="E39">
        <v>1</v>
      </c>
      <c r="F39">
        <v>2</v>
      </c>
      <c r="G39">
        <v>0</v>
      </c>
      <c r="H39">
        <v>0</v>
      </c>
      <c r="I39">
        <v>0</v>
      </c>
      <c r="J39">
        <v>4</v>
      </c>
      <c r="K39" s="4"/>
      <c r="L39" s="4"/>
      <c r="M39">
        <v>0</v>
      </c>
      <c r="N39">
        <v>0</v>
      </c>
      <c r="O39" s="3">
        <v>7</v>
      </c>
      <c r="P39">
        <v>4</v>
      </c>
      <c r="Q39">
        <v>0</v>
      </c>
      <c r="R39">
        <v>0</v>
      </c>
      <c r="S39">
        <v>1</v>
      </c>
      <c r="T39">
        <v>0</v>
      </c>
      <c r="U39">
        <v>0</v>
      </c>
      <c r="V39" t="s">
        <v>86</v>
      </c>
      <c r="W39">
        <v>0</v>
      </c>
    </row>
    <row r="40" spans="1:23">
      <c r="A40" t="s">
        <v>101</v>
      </c>
      <c r="B40">
        <v>221</v>
      </c>
      <c r="C40">
        <v>2017</v>
      </c>
      <c r="D40">
        <v>2</v>
      </c>
      <c r="E40">
        <v>1</v>
      </c>
      <c r="F40">
        <v>3</v>
      </c>
      <c r="G40">
        <v>0</v>
      </c>
      <c r="H40">
        <v>0</v>
      </c>
      <c r="I40">
        <v>0</v>
      </c>
      <c r="J40">
        <v>4</v>
      </c>
      <c r="K40" s="4"/>
      <c r="L40" s="4"/>
      <c r="M40">
        <v>0</v>
      </c>
      <c r="N40">
        <v>0</v>
      </c>
      <c r="O40" s="3">
        <v>6.166666666666667</v>
      </c>
      <c r="P40">
        <v>4</v>
      </c>
      <c r="Q40">
        <v>0</v>
      </c>
      <c r="R40">
        <v>0</v>
      </c>
      <c r="S40">
        <v>1</v>
      </c>
      <c r="T40">
        <v>0</v>
      </c>
      <c r="U40">
        <v>0</v>
      </c>
      <c r="V40" t="s">
        <v>110</v>
      </c>
      <c r="W40" t="s">
        <v>88</v>
      </c>
    </row>
    <row r="41" spans="1:23">
      <c r="A41" t="s">
        <v>101</v>
      </c>
      <c r="B41">
        <v>221</v>
      </c>
      <c r="C41">
        <v>2017</v>
      </c>
      <c r="D41">
        <v>2</v>
      </c>
      <c r="E41">
        <v>1</v>
      </c>
      <c r="F41">
        <v>4</v>
      </c>
      <c r="G41">
        <v>0</v>
      </c>
      <c r="H41">
        <v>0</v>
      </c>
      <c r="I41">
        <v>4</v>
      </c>
      <c r="J41">
        <v>0</v>
      </c>
      <c r="K41" s="4"/>
      <c r="L41" s="4"/>
      <c r="M41">
        <v>0</v>
      </c>
      <c r="N41">
        <v>0</v>
      </c>
      <c r="O41" s="3">
        <v>6.7333333333333334</v>
      </c>
      <c r="P41">
        <v>0</v>
      </c>
      <c r="Q41">
        <v>0</v>
      </c>
      <c r="R41">
        <v>0</v>
      </c>
      <c r="S41">
        <v>1</v>
      </c>
      <c r="T41">
        <v>0</v>
      </c>
      <c r="U41">
        <v>0</v>
      </c>
      <c r="W41">
        <v>0</v>
      </c>
    </row>
    <row r="42" spans="1:23">
      <c r="A42" t="s">
        <v>101</v>
      </c>
      <c r="B42">
        <v>221</v>
      </c>
      <c r="C42">
        <v>2017</v>
      </c>
      <c r="D42">
        <v>2</v>
      </c>
      <c r="E42">
        <v>1</v>
      </c>
      <c r="F42">
        <v>5</v>
      </c>
      <c r="G42">
        <v>0</v>
      </c>
      <c r="H42">
        <v>3</v>
      </c>
      <c r="I42">
        <v>1</v>
      </c>
      <c r="J42">
        <v>0</v>
      </c>
      <c r="K42" s="4"/>
      <c r="L42" s="4"/>
      <c r="M42">
        <v>0</v>
      </c>
      <c r="N42">
        <v>0</v>
      </c>
      <c r="O42" s="3">
        <v>9.3000000000000007</v>
      </c>
      <c r="P42">
        <v>0</v>
      </c>
      <c r="Q42">
        <v>0</v>
      </c>
      <c r="R42">
        <v>0</v>
      </c>
      <c r="S42">
        <v>1</v>
      </c>
      <c r="T42">
        <v>0</v>
      </c>
      <c r="U42">
        <v>0</v>
      </c>
      <c r="V42" t="s">
        <v>87</v>
      </c>
      <c r="W42">
        <v>0</v>
      </c>
    </row>
    <row r="43" spans="1:23">
      <c r="A43" t="s">
        <v>101</v>
      </c>
      <c r="B43">
        <v>221</v>
      </c>
      <c r="C43">
        <v>2017</v>
      </c>
      <c r="D43">
        <v>2</v>
      </c>
      <c r="E43">
        <v>3</v>
      </c>
      <c r="F43">
        <v>1</v>
      </c>
      <c r="G43">
        <v>0</v>
      </c>
      <c r="H43">
        <v>0</v>
      </c>
      <c r="I43">
        <v>4</v>
      </c>
      <c r="J43">
        <v>0</v>
      </c>
      <c r="K43" s="4"/>
      <c r="L43" s="4"/>
      <c r="M43">
        <v>0</v>
      </c>
      <c r="N43">
        <v>0</v>
      </c>
      <c r="O43" s="3">
        <v>11</v>
      </c>
      <c r="P43">
        <v>4</v>
      </c>
      <c r="Q43">
        <v>4</v>
      </c>
      <c r="R43">
        <v>0</v>
      </c>
      <c r="S43">
        <v>2</v>
      </c>
      <c r="T43">
        <v>0</v>
      </c>
      <c r="U43">
        <v>0</v>
      </c>
      <c r="V43" t="s">
        <v>89</v>
      </c>
      <c r="W43" t="s">
        <v>91</v>
      </c>
    </row>
    <row r="44" spans="1:23">
      <c r="A44" t="s">
        <v>101</v>
      </c>
      <c r="B44">
        <v>221</v>
      </c>
      <c r="C44">
        <v>2017</v>
      </c>
      <c r="D44">
        <v>2</v>
      </c>
      <c r="E44">
        <v>3</v>
      </c>
      <c r="F44">
        <v>2</v>
      </c>
      <c r="G44">
        <v>0</v>
      </c>
      <c r="H44">
        <v>0</v>
      </c>
      <c r="I44">
        <v>4</v>
      </c>
      <c r="J44">
        <v>1</v>
      </c>
      <c r="K44" s="4"/>
      <c r="L44" s="4"/>
      <c r="M44">
        <v>0</v>
      </c>
      <c r="N44">
        <v>0</v>
      </c>
      <c r="O44" s="3">
        <v>9.0666666666666664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W44">
        <v>0</v>
      </c>
    </row>
    <row r="45" spans="1:23">
      <c r="A45" t="s">
        <v>101</v>
      </c>
      <c r="B45">
        <v>221</v>
      </c>
      <c r="C45">
        <v>2017</v>
      </c>
      <c r="D45">
        <v>2</v>
      </c>
      <c r="E45">
        <v>3</v>
      </c>
      <c r="F45">
        <v>3</v>
      </c>
      <c r="G45">
        <v>0</v>
      </c>
      <c r="H45">
        <v>0</v>
      </c>
      <c r="I45">
        <v>4</v>
      </c>
      <c r="J45">
        <v>0</v>
      </c>
      <c r="K45" s="4"/>
      <c r="L45" s="4"/>
      <c r="M45">
        <v>0</v>
      </c>
      <c r="N45">
        <v>0</v>
      </c>
      <c r="O45" s="3">
        <v>7.1333333333333329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W45">
        <v>0</v>
      </c>
    </row>
    <row r="46" spans="1:23">
      <c r="A46" t="s">
        <v>101</v>
      </c>
      <c r="B46">
        <v>221</v>
      </c>
      <c r="C46">
        <v>2017</v>
      </c>
      <c r="D46">
        <v>2</v>
      </c>
      <c r="E46">
        <v>2</v>
      </c>
      <c r="F46">
        <v>1</v>
      </c>
      <c r="G46">
        <v>0</v>
      </c>
      <c r="H46">
        <v>1</v>
      </c>
      <c r="I46">
        <v>3</v>
      </c>
      <c r="J46">
        <v>0</v>
      </c>
      <c r="K46" s="4"/>
      <c r="L46" s="4"/>
      <c r="M46">
        <v>0</v>
      </c>
      <c r="N46">
        <v>0</v>
      </c>
      <c r="O46" s="3">
        <v>6</v>
      </c>
      <c r="P46">
        <v>4</v>
      </c>
      <c r="Q46">
        <v>0</v>
      </c>
      <c r="R46">
        <v>2</v>
      </c>
      <c r="S46">
        <v>1</v>
      </c>
      <c r="T46">
        <v>0</v>
      </c>
      <c r="U46">
        <v>0</v>
      </c>
      <c r="V46" t="s">
        <v>90</v>
      </c>
      <c r="W46">
        <v>0</v>
      </c>
    </row>
    <row r="47" spans="1:23">
      <c r="A47" t="s">
        <v>101</v>
      </c>
      <c r="B47">
        <v>221</v>
      </c>
      <c r="C47">
        <v>2017</v>
      </c>
      <c r="D47">
        <v>2</v>
      </c>
      <c r="E47">
        <v>2</v>
      </c>
      <c r="F47">
        <v>2</v>
      </c>
      <c r="G47">
        <v>0</v>
      </c>
      <c r="H47">
        <v>0</v>
      </c>
      <c r="I47">
        <v>4</v>
      </c>
      <c r="J47">
        <v>0</v>
      </c>
      <c r="K47" s="4"/>
      <c r="L47" s="4"/>
      <c r="M47">
        <v>0</v>
      </c>
      <c r="N47">
        <v>0</v>
      </c>
      <c r="O47" s="3">
        <v>6.3</v>
      </c>
      <c r="P47">
        <v>3</v>
      </c>
      <c r="Q47">
        <v>0</v>
      </c>
      <c r="R47">
        <v>0</v>
      </c>
      <c r="S47">
        <v>1</v>
      </c>
      <c r="T47">
        <v>0</v>
      </c>
      <c r="U47">
        <v>0</v>
      </c>
      <c r="V47" t="s">
        <v>87</v>
      </c>
      <c r="W47">
        <v>0</v>
      </c>
    </row>
    <row r="48" spans="1:23">
      <c r="A48" t="s">
        <v>101</v>
      </c>
      <c r="B48">
        <v>221</v>
      </c>
      <c r="C48">
        <v>2017</v>
      </c>
      <c r="D48">
        <v>2</v>
      </c>
      <c r="E48">
        <v>2</v>
      </c>
      <c r="F48">
        <v>3</v>
      </c>
      <c r="G48">
        <v>0</v>
      </c>
      <c r="H48">
        <v>0</v>
      </c>
      <c r="I48">
        <v>0</v>
      </c>
      <c r="J48">
        <v>3</v>
      </c>
      <c r="K48" s="4"/>
      <c r="L48" s="4"/>
      <c r="M48">
        <v>0</v>
      </c>
      <c r="N48">
        <v>0</v>
      </c>
      <c r="O48" s="3">
        <v>10.200000000000001</v>
      </c>
      <c r="P48">
        <v>2</v>
      </c>
      <c r="Q48">
        <v>0</v>
      </c>
      <c r="R48">
        <v>0</v>
      </c>
      <c r="S48">
        <v>1</v>
      </c>
      <c r="T48">
        <v>0</v>
      </c>
      <c r="U48">
        <v>0</v>
      </c>
      <c r="V48" t="s">
        <v>87</v>
      </c>
      <c r="W48">
        <v>0</v>
      </c>
    </row>
    <row r="49" spans="1:23">
      <c r="A49" t="s">
        <v>102</v>
      </c>
      <c r="B49">
        <v>264</v>
      </c>
      <c r="C49">
        <v>2017</v>
      </c>
      <c r="D49">
        <v>1</v>
      </c>
      <c r="E49">
        <v>1</v>
      </c>
      <c r="F49">
        <v>1</v>
      </c>
      <c r="G49">
        <v>0</v>
      </c>
      <c r="H49">
        <v>0</v>
      </c>
      <c r="I49">
        <v>0</v>
      </c>
      <c r="J49">
        <v>4</v>
      </c>
      <c r="K49" s="2">
        <v>0</v>
      </c>
      <c r="M49" s="2">
        <v>0</v>
      </c>
      <c r="N49" s="2">
        <v>1</v>
      </c>
      <c r="O49" s="3">
        <v>8.6666666666666661</v>
      </c>
      <c r="P49">
        <v>4</v>
      </c>
      <c r="Q49">
        <v>0</v>
      </c>
      <c r="R49">
        <v>0</v>
      </c>
      <c r="S49">
        <v>1</v>
      </c>
      <c r="T49">
        <v>0</v>
      </c>
      <c r="U49">
        <v>0</v>
      </c>
      <c r="V49" t="s">
        <v>92</v>
      </c>
      <c r="W49">
        <v>0</v>
      </c>
    </row>
    <row r="50" spans="1:23">
      <c r="A50" t="s">
        <v>102</v>
      </c>
      <c r="B50">
        <v>264</v>
      </c>
      <c r="C50">
        <v>2017</v>
      </c>
      <c r="D50">
        <v>1</v>
      </c>
      <c r="E50">
        <v>1</v>
      </c>
      <c r="F50">
        <v>2</v>
      </c>
      <c r="G50">
        <v>0</v>
      </c>
      <c r="H50">
        <v>0</v>
      </c>
      <c r="I50">
        <v>2</v>
      </c>
      <c r="J50">
        <v>2</v>
      </c>
      <c r="K50" s="2">
        <v>0</v>
      </c>
      <c r="M50" s="2">
        <v>0</v>
      </c>
      <c r="N50" s="2">
        <v>0</v>
      </c>
      <c r="O50" s="3">
        <v>4</v>
      </c>
      <c r="P50">
        <v>2</v>
      </c>
      <c r="Q50">
        <v>0</v>
      </c>
      <c r="R50">
        <v>3</v>
      </c>
      <c r="S50">
        <v>1</v>
      </c>
      <c r="T50">
        <v>1</v>
      </c>
      <c r="U50">
        <v>0</v>
      </c>
      <c r="V50" t="s">
        <v>93</v>
      </c>
      <c r="W50">
        <v>0</v>
      </c>
    </row>
    <row r="51" spans="1:23">
      <c r="A51" t="s">
        <v>102</v>
      </c>
      <c r="B51">
        <v>264</v>
      </c>
      <c r="C51">
        <v>2017</v>
      </c>
      <c r="D51">
        <v>1</v>
      </c>
      <c r="E51">
        <v>1</v>
      </c>
      <c r="F51">
        <v>3</v>
      </c>
      <c r="G51">
        <v>0</v>
      </c>
      <c r="H51">
        <v>0</v>
      </c>
      <c r="I51">
        <v>2</v>
      </c>
      <c r="J51">
        <v>2</v>
      </c>
      <c r="K51" s="2">
        <v>1</v>
      </c>
      <c r="L51" s="2">
        <v>6</v>
      </c>
      <c r="M51" s="2">
        <v>0</v>
      </c>
      <c r="N51" s="2">
        <v>0</v>
      </c>
      <c r="O51" s="3">
        <v>5</v>
      </c>
      <c r="P51">
        <v>0</v>
      </c>
      <c r="Q51">
        <v>0</v>
      </c>
      <c r="R51">
        <v>0</v>
      </c>
      <c r="S51">
        <v>1</v>
      </c>
      <c r="T51">
        <v>1</v>
      </c>
      <c r="U51">
        <v>0</v>
      </c>
      <c r="V51" t="s">
        <v>93</v>
      </c>
      <c r="W51">
        <v>0</v>
      </c>
    </row>
    <row r="52" spans="1:23">
      <c r="A52" t="s">
        <v>102</v>
      </c>
      <c r="B52">
        <v>264</v>
      </c>
      <c r="C52">
        <v>2017</v>
      </c>
      <c r="D52">
        <v>1</v>
      </c>
      <c r="E52">
        <v>1</v>
      </c>
      <c r="F52">
        <v>4</v>
      </c>
      <c r="G52">
        <v>0</v>
      </c>
      <c r="H52">
        <v>0</v>
      </c>
      <c r="I52">
        <v>4</v>
      </c>
      <c r="J52">
        <v>0</v>
      </c>
      <c r="K52" s="2">
        <v>2</v>
      </c>
      <c r="L52" s="2">
        <v>12</v>
      </c>
      <c r="M52" s="2">
        <v>0</v>
      </c>
      <c r="N52" s="2">
        <v>0</v>
      </c>
      <c r="O52" s="3">
        <v>8.6666666666666661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W52">
        <v>0</v>
      </c>
    </row>
    <row r="53" spans="1:23">
      <c r="A53" t="s">
        <v>102</v>
      </c>
      <c r="B53">
        <v>264</v>
      </c>
      <c r="C53">
        <v>2017</v>
      </c>
      <c r="D53">
        <v>1</v>
      </c>
      <c r="E53">
        <v>2</v>
      </c>
      <c r="F53">
        <v>1</v>
      </c>
      <c r="G53">
        <v>0</v>
      </c>
      <c r="H53">
        <v>0</v>
      </c>
      <c r="I53">
        <v>0</v>
      </c>
      <c r="J53">
        <v>0</v>
      </c>
      <c r="K53" s="2">
        <v>0</v>
      </c>
      <c r="M53" s="2">
        <v>2</v>
      </c>
      <c r="N53" s="2">
        <v>0</v>
      </c>
      <c r="O53" s="3">
        <v>10</v>
      </c>
      <c r="P53">
        <v>0</v>
      </c>
      <c r="Q53">
        <v>0</v>
      </c>
      <c r="R53">
        <v>1</v>
      </c>
      <c r="S53">
        <v>1</v>
      </c>
      <c r="T53">
        <v>1</v>
      </c>
      <c r="U53">
        <v>0</v>
      </c>
      <c r="V53" t="s">
        <v>93</v>
      </c>
      <c r="W53">
        <v>0</v>
      </c>
    </row>
    <row r="54" spans="1:23">
      <c r="A54" t="s">
        <v>102</v>
      </c>
      <c r="B54">
        <v>264</v>
      </c>
      <c r="C54">
        <v>2017</v>
      </c>
      <c r="D54">
        <v>1</v>
      </c>
      <c r="E54">
        <v>2</v>
      </c>
      <c r="F54">
        <v>2</v>
      </c>
      <c r="G54">
        <v>0</v>
      </c>
      <c r="H54">
        <v>0</v>
      </c>
      <c r="I54">
        <v>2</v>
      </c>
      <c r="J54">
        <v>0</v>
      </c>
      <c r="K54" s="2">
        <v>0</v>
      </c>
      <c r="M54" s="2">
        <v>0</v>
      </c>
      <c r="N54" s="2">
        <v>0</v>
      </c>
      <c r="O54" s="3">
        <v>6.333333333333333</v>
      </c>
      <c r="P54">
        <v>0</v>
      </c>
      <c r="Q54">
        <v>0</v>
      </c>
      <c r="R54">
        <v>4</v>
      </c>
      <c r="S54">
        <v>1</v>
      </c>
      <c r="T54">
        <v>1</v>
      </c>
      <c r="U54">
        <v>0</v>
      </c>
      <c r="V54" t="s">
        <v>93</v>
      </c>
      <c r="W54">
        <v>0</v>
      </c>
    </row>
    <row r="55" spans="1:23">
      <c r="A55" t="s">
        <v>102</v>
      </c>
      <c r="B55">
        <v>264</v>
      </c>
      <c r="C55">
        <v>2017</v>
      </c>
      <c r="D55">
        <v>1</v>
      </c>
      <c r="E55">
        <v>2</v>
      </c>
      <c r="F55">
        <v>3</v>
      </c>
      <c r="G55">
        <v>0</v>
      </c>
      <c r="H55">
        <v>0</v>
      </c>
      <c r="I55">
        <v>4</v>
      </c>
      <c r="J55">
        <v>2</v>
      </c>
      <c r="K55" s="2">
        <v>1</v>
      </c>
      <c r="L55" s="2">
        <v>10</v>
      </c>
      <c r="M55" s="2">
        <v>0</v>
      </c>
      <c r="N55" s="2">
        <v>0</v>
      </c>
      <c r="O55" s="3">
        <v>4.666666666666667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W55">
        <v>0</v>
      </c>
    </row>
    <row r="56" spans="1:23">
      <c r="A56" t="s">
        <v>102</v>
      </c>
      <c r="B56">
        <v>264</v>
      </c>
      <c r="C56">
        <v>2017</v>
      </c>
      <c r="D56">
        <v>2</v>
      </c>
      <c r="E56">
        <v>1</v>
      </c>
      <c r="F56">
        <v>1</v>
      </c>
      <c r="G56">
        <v>0</v>
      </c>
      <c r="H56">
        <v>0</v>
      </c>
      <c r="I56">
        <v>0</v>
      </c>
      <c r="J56">
        <v>0</v>
      </c>
      <c r="K56" s="2">
        <v>0</v>
      </c>
      <c r="M56" s="2">
        <v>1</v>
      </c>
      <c r="N56" s="2">
        <v>1</v>
      </c>
      <c r="O56" s="3">
        <v>9</v>
      </c>
      <c r="P56">
        <v>0</v>
      </c>
      <c r="Q56">
        <v>0</v>
      </c>
      <c r="R56">
        <v>1</v>
      </c>
      <c r="S56">
        <v>1</v>
      </c>
      <c r="T56">
        <v>1</v>
      </c>
      <c r="U56">
        <v>0</v>
      </c>
      <c r="V56" t="s">
        <v>93</v>
      </c>
      <c r="W56">
        <v>0</v>
      </c>
    </row>
    <row r="57" spans="1:23">
      <c r="A57" t="s">
        <v>102</v>
      </c>
      <c r="B57">
        <v>264</v>
      </c>
      <c r="C57">
        <v>2017</v>
      </c>
      <c r="D57">
        <v>2</v>
      </c>
      <c r="E57">
        <v>1</v>
      </c>
      <c r="F57">
        <v>2</v>
      </c>
      <c r="G57">
        <v>0</v>
      </c>
      <c r="H57">
        <v>0</v>
      </c>
      <c r="I57">
        <v>4</v>
      </c>
      <c r="J57">
        <v>0</v>
      </c>
      <c r="K57" s="2">
        <v>0</v>
      </c>
      <c r="M57" s="2">
        <v>0</v>
      </c>
      <c r="N57" s="2">
        <v>0</v>
      </c>
      <c r="O57" s="3">
        <v>6</v>
      </c>
      <c r="P57">
        <v>0</v>
      </c>
      <c r="Q57">
        <v>0</v>
      </c>
      <c r="R57">
        <v>4</v>
      </c>
      <c r="S57">
        <v>1</v>
      </c>
      <c r="T57">
        <v>1</v>
      </c>
      <c r="U57">
        <v>0</v>
      </c>
      <c r="V57" t="s">
        <v>93</v>
      </c>
      <c r="W57">
        <v>0</v>
      </c>
    </row>
    <row r="58" spans="1:23">
      <c r="A58" t="s">
        <v>102</v>
      </c>
      <c r="B58">
        <v>264</v>
      </c>
      <c r="C58">
        <v>2017</v>
      </c>
      <c r="D58">
        <v>2</v>
      </c>
      <c r="E58">
        <v>1</v>
      </c>
      <c r="F58">
        <v>3</v>
      </c>
      <c r="G58">
        <v>0</v>
      </c>
      <c r="H58">
        <v>0</v>
      </c>
      <c r="I58">
        <v>4</v>
      </c>
      <c r="J58">
        <v>0</v>
      </c>
      <c r="K58" s="2">
        <v>2</v>
      </c>
      <c r="L58" s="2">
        <v>6</v>
      </c>
      <c r="M58" s="2">
        <v>0</v>
      </c>
      <c r="N58" s="2">
        <v>0</v>
      </c>
      <c r="O58" s="3">
        <v>7.666666666666667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W58">
        <v>0</v>
      </c>
    </row>
    <row r="59" spans="1:23">
      <c r="A59" t="s">
        <v>102</v>
      </c>
      <c r="B59">
        <v>264</v>
      </c>
      <c r="C59">
        <v>2017</v>
      </c>
      <c r="D59">
        <v>2</v>
      </c>
      <c r="E59">
        <v>2</v>
      </c>
      <c r="F59">
        <v>1</v>
      </c>
      <c r="G59">
        <v>0</v>
      </c>
      <c r="H59">
        <v>0</v>
      </c>
      <c r="I59">
        <v>4</v>
      </c>
      <c r="J59">
        <v>0</v>
      </c>
      <c r="K59" s="2">
        <v>0</v>
      </c>
      <c r="M59" s="2">
        <v>0</v>
      </c>
      <c r="N59" s="2">
        <v>0</v>
      </c>
      <c r="O59" s="3">
        <v>11</v>
      </c>
      <c r="P59">
        <v>0</v>
      </c>
      <c r="Q59">
        <v>0</v>
      </c>
      <c r="R59">
        <v>3</v>
      </c>
      <c r="S59">
        <v>1</v>
      </c>
      <c r="T59">
        <v>1</v>
      </c>
      <c r="U59">
        <v>0</v>
      </c>
      <c r="V59" t="s">
        <v>93</v>
      </c>
      <c r="W59">
        <v>0</v>
      </c>
    </row>
    <row r="60" spans="1:23">
      <c r="A60" t="s">
        <v>102</v>
      </c>
      <c r="B60">
        <v>264</v>
      </c>
      <c r="C60">
        <v>2017</v>
      </c>
      <c r="D60">
        <v>2</v>
      </c>
      <c r="E60">
        <v>2</v>
      </c>
      <c r="F60">
        <v>2</v>
      </c>
      <c r="G60">
        <v>0</v>
      </c>
      <c r="H60">
        <v>0</v>
      </c>
      <c r="I60">
        <v>4</v>
      </c>
      <c r="J60">
        <v>0</v>
      </c>
      <c r="K60" s="2">
        <v>5.5</v>
      </c>
      <c r="L60" s="2">
        <v>10</v>
      </c>
      <c r="M60" s="2">
        <v>0</v>
      </c>
      <c r="N60" s="2">
        <v>0</v>
      </c>
      <c r="O60" s="3">
        <v>15.333333333333334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W60">
        <v>0</v>
      </c>
    </row>
    <row r="61" spans="1:23">
      <c r="A61" t="s">
        <v>102</v>
      </c>
      <c r="B61">
        <v>264</v>
      </c>
      <c r="C61">
        <v>2017</v>
      </c>
      <c r="D61">
        <v>2</v>
      </c>
      <c r="E61">
        <v>3</v>
      </c>
      <c r="F61">
        <v>1</v>
      </c>
      <c r="G61">
        <v>0</v>
      </c>
      <c r="H61">
        <v>0</v>
      </c>
      <c r="I61">
        <v>2</v>
      </c>
      <c r="J61">
        <v>2</v>
      </c>
      <c r="K61" s="2">
        <v>1</v>
      </c>
      <c r="L61" s="2">
        <v>6</v>
      </c>
      <c r="M61" s="2">
        <v>0</v>
      </c>
      <c r="N61" s="2">
        <v>1</v>
      </c>
      <c r="O61" s="3">
        <v>8.6666666666666661</v>
      </c>
      <c r="P61">
        <v>4</v>
      </c>
      <c r="Q61">
        <v>0</v>
      </c>
      <c r="R61">
        <v>0</v>
      </c>
      <c r="S61">
        <v>0</v>
      </c>
      <c r="T61">
        <v>0</v>
      </c>
      <c r="U61">
        <v>0</v>
      </c>
      <c r="W61">
        <v>0</v>
      </c>
    </row>
    <row r="62" spans="1:23">
      <c r="A62" t="s">
        <v>102</v>
      </c>
      <c r="B62">
        <v>264</v>
      </c>
      <c r="C62">
        <v>2017</v>
      </c>
      <c r="D62">
        <v>2</v>
      </c>
      <c r="E62">
        <v>3</v>
      </c>
      <c r="F62">
        <v>2</v>
      </c>
      <c r="G62">
        <v>0</v>
      </c>
      <c r="H62">
        <v>0</v>
      </c>
      <c r="I62">
        <v>3</v>
      </c>
      <c r="J62">
        <v>2</v>
      </c>
      <c r="K62" s="2">
        <v>3</v>
      </c>
      <c r="L62" s="2">
        <v>8</v>
      </c>
      <c r="M62" s="2">
        <v>0</v>
      </c>
      <c r="N62" s="2">
        <v>0</v>
      </c>
      <c r="O62" s="3">
        <v>8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W62">
        <v>0</v>
      </c>
    </row>
    <row r="63" spans="1:23">
      <c r="A63" t="s">
        <v>102</v>
      </c>
      <c r="B63">
        <v>264</v>
      </c>
      <c r="C63">
        <v>2017</v>
      </c>
      <c r="D63">
        <v>2</v>
      </c>
      <c r="E63">
        <v>3</v>
      </c>
      <c r="F63">
        <v>3</v>
      </c>
      <c r="G63">
        <v>0</v>
      </c>
      <c r="H63">
        <v>0</v>
      </c>
      <c r="I63">
        <v>4</v>
      </c>
      <c r="J63">
        <v>1</v>
      </c>
      <c r="K63" s="2">
        <v>2</v>
      </c>
      <c r="L63" s="2">
        <v>6</v>
      </c>
      <c r="M63" s="2">
        <v>0</v>
      </c>
      <c r="N63" s="2">
        <v>0</v>
      </c>
      <c r="O63" s="3">
        <v>6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W63">
        <v>0</v>
      </c>
    </row>
    <row r="64" spans="1:23">
      <c r="A64" t="s">
        <v>102</v>
      </c>
      <c r="B64">
        <v>264</v>
      </c>
      <c r="C64">
        <v>2017</v>
      </c>
      <c r="D64">
        <v>3</v>
      </c>
      <c r="E64">
        <v>1</v>
      </c>
      <c r="F64">
        <v>1</v>
      </c>
      <c r="G64">
        <v>0</v>
      </c>
      <c r="H64">
        <v>0</v>
      </c>
      <c r="I64">
        <v>0</v>
      </c>
      <c r="J64">
        <v>4</v>
      </c>
      <c r="K64" s="2">
        <v>0</v>
      </c>
      <c r="M64" s="2">
        <v>0</v>
      </c>
      <c r="N64" s="2">
        <v>0</v>
      </c>
      <c r="O64" s="3">
        <v>7.666666666666667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W64">
        <v>0</v>
      </c>
    </row>
    <row r="65" spans="1:23">
      <c r="A65" t="s">
        <v>102</v>
      </c>
      <c r="B65">
        <v>264</v>
      </c>
      <c r="C65">
        <v>2017</v>
      </c>
      <c r="D65">
        <v>3</v>
      </c>
      <c r="E65">
        <v>1</v>
      </c>
      <c r="F65">
        <v>2</v>
      </c>
      <c r="G65">
        <v>0</v>
      </c>
      <c r="H65">
        <v>0</v>
      </c>
      <c r="I65">
        <v>4</v>
      </c>
      <c r="J65">
        <v>0</v>
      </c>
      <c r="K65" s="2">
        <v>1</v>
      </c>
      <c r="L65" s="2">
        <v>6</v>
      </c>
      <c r="M65" s="2">
        <v>0</v>
      </c>
      <c r="N65" s="2">
        <v>0</v>
      </c>
      <c r="O65" s="3">
        <v>10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W65">
        <v>0</v>
      </c>
    </row>
    <row r="66" spans="1:23">
      <c r="A66" t="s">
        <v>102</v>
      </c>
      <c r="B66">
        <v>264</v>
      </c>
      <c r="C66">
        <v>2017</v>
      </c>
      <c r="D66">
        <v>3</v>
      </c>
      <c r="E66">
        <v>2</v>
      </c>
      <c r="F66">
        <v>1</v>
      </c>
      <c r="G66">
        <v>0</v>
      </c>
      <c r="H66">
        <v>0</v>
      </c>
      <c r="I66">
        <v>0</v>
      </c>
      <c r="J66">
        <v>4</v>
      </c>
      <c r="K66" s="2">
        <v>0</v>
      </c>
      <c r="M66" s="2">
        <v>0</v>
      </c>
      <c r="N66" s="2">
        <v>0</v>
      </c>
      <c r="O66" s="3">
        <v>7</v>
      </c>
      <c r="P66">
        <v>1</v>
      </c>
      <c r="Q66">
        <v>0</v>
      </c>
      <c r="R66">
        <v>0</v>
      </c>
      <c r="S66">
        <v>0</v>
      </c>
      <c r="T66">
        <v>0</v>
      </c>
      <c r="U66">
        <v>0</v>
      </c>
      <c r="W66">
        <v>0</v>
      </c>
    </row>
    <row r="67" spans="1:23">
      <c r="A67" t="s">
        <v>102</v>
      </c>
      <c r="B67">
        <v>264</v>
      </c>
      <c r="C67">
        <v>2017</v>
      </c>
      <c r="D67">
        <v>3</v>
      </c>
      <c r="E67">
        <v>2</v>
      </c>
      <c r="F67">
        <v>2</v>
      </c>
      <c r="G67">
        <v>0</v>
      </c>
      <c r="H67">
        <v>1</v>
      </c>
      <c r="I67">
        <v>3</v>
      </c>
      <c r="J67">
        <v>0</v>
      </c>
      <c r="K67" s="2">
        <v>3</v>
      </c>
      <c r="L67" s="2">
        <v>12</v>
      </c>
      <c r="M67" s="2">
        <v>0</v>
      </c>
      <c r="N67" s="2">
        <v>0</v>
      </c>
      <c r="O67" s="3">
        <v>6.666666666666667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W67">
        <v>0</v>
      </c>
    </row>
    <row r="68" spans="1:23">
      <c r="A68" t="s">
        <v>102</v>
      </c>
      <c r="B68">
        <v>264</v>
      </c>
      <c r="C68">
        <v>2017</v>
      </c>
      <c r="D68">
        <v>4</v>
      </c>
      <c r="E68">
        <v>1</v>
      </c>
      <c r="F68">
        <v>1</v>
      </c>
      <c r="G68">
        <v>0</v>
      </c>
      <c r="H68">
        <v>2</v>
      </c>
      <c r="I68">
        <v>2</v>
      </c>
      <c r="J68">
        <v>0</v>
      </c>
      <c r="K68" s="2">
        <v>4</v>
      </c>
      <c r="L68" s="2">
        <v>14</v>
      </c>
      <c r="M68" s="2">
        <v>0</v>
      </c>
      <c r="N68" s="2">
        <v>0</v>
      </c>
      <c r="O68" s="3">
        <v>1.3333333333333333</v>
      </c>
      <c r="P68">
        <v>4</v>
      </c>
      <c r="Q68">
        <v>0</v>
      </c>
      <c r="R68">
        <v>0</v>
      </c>
      <c r="S68">
        <v>0</v>
      </c>
      <c r="T68">
        <v>0</v>
      </c>
      <c r="U68">
        <v>0</v>
      </c>
      <c r="W68">
        <v>0</v>
      </c>
    </row>
    <row r="69" spans="1:23">
      <c r="A69" t="s">
        <v>102</v>
      </c>
      <c r="B69">
        <v>264</v>
      </c>
      <c r="C69">
        <v>2017</v>
      </c>
      <c r="D69">
        <v>4</v>
      </c>
      <c r="E69">
        <v>1</v>
      </c>
      <c r="F69">
        <v>2</v>
      </c>
      <c r="G69">
        <v>0</v>
      </c>
      <c r="H69">
        <v>0</v>
      </c>
      <c r="I69">
        <v>0</v>
      </c>
      <c r="J69">
        <v>4</v>
      </c>
      <c r="K69" s="2">
        <v>0</v>
      </c>
      <c r="M69" s="2">
        <v>0</v>
      </c>
      <c r="N69" s="2">
        <v>0</v>
      </c>
      <c r="O69" s="3">
        <v>4.666666666666667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W69">
        <v>0</v>
      </c>
    </row>
    <row r="70" spans="1:23">
      <c r="A70" t="s">
        <v>102</v>
      </c>
      <c r="B70">
        <v>264</v>
      </c>
      <c r="C70">
        <v>2017</v>
      </c>
      <c r="D70">
        <v>4</v>
      </c>
      <c r="E70">
        <v>2</v>
      </c>
      <c r="F70">
        <v>1</v>
      </c>
      <c r="G70">
        <v>0</v>
      </c>
      <c r="H70">
        <v>4</v>
      </c>
      <c r="I70">
        <v>1</v>
      </c>
      <c r="J70">
        <v>0</v>
      </c>
      <c r="K70" s="2">
        <v>0</v>
      </c>
      <c r="M70" s="2">
        <v>0</v>
      </c>
      <c r="N70" s="2">
        <v>0</v>
      </c>
      <c r="O70" s="3">
        <v>2</v>
      </c>
      <c r="P70">
        <v>4</v>
      </c>
      <c r="Q70">
        <v>0</v>
      </c>
      <c r="R70">
        <v>0</v>
      </c>
      <c r="S70">
        <v>0</v>
      </c>
      <c r="T70">
        <v>0</v>
      </c>
      <c r="U70">
        <v>0</v>
      </c>
      <c r="W70">
        <v>0</v>
      </c>
    </row>
    <row r="71" spans="1:23">
      <c r="A71" t="s">
        <v>102</v>
      </c>
      <c r="B71">
        <v>264</v>
      </c>
      <c r="C71">
        <v>2017</v>
      </c>
      <c r="D71">
        <v>4</v>
      </c>
      <c r="E71">
        <v>2</v>
      </c>
      <c r="F71">
        <v>2</v>
      </c>
      <c r="G71">
        <v>0</v>
      </c>
      <c r="H71">
        <v>0</v>
      </c>
      <c r="I71">
        <v>0</v>
      </c>
      <c r="J71">
        <v>4</v>
      </c>
      <c r="K71" s="2">
        <v>0</v>
      </c>
      <c r="M71" s="2">
        <v>0</v>
      </c>
      <c r="N71" s="2">
        <v>0</v>
      </c>
      <c r="O71" s="3">
        <v>2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W71">
        <v>0</v>
      </c>
    </row>
    <row r="72" spans="1:23">
      <c r="A72" t="s">
        <v>30</v>
      </c>
      <c r="B72">
        <v>181</v>
      </c>
      <c r="C72">
        <v>2017</v>
      </c>
      <c r="D72">
        <v>1</v>
      </c>
      <c r="E72">
        <v>1</v>
      </c>
      <c r="F72">
        <v>1</v>
      </c>
      <c r="G72">
        <v>0</v>
      </c>
      <c r="H72">
        <v>2</v>
      </c>
      <c r="I72">
        <v>0</v>
      </c>
      <c r="J72">
        <v>0</v>
      </c>
      <c r="K72" s="2">
        <v>1.5</v>
      </c>
      <c r="L72" s="2">
        <v>14</v>
      </c>
      <c r="M72" s="2">
        <v>0</v>
      </c>
      <c r="N72" s="2">
        <v>0</v>
      </c>
      <c r="O72" s="3">
        <v>30</v>
      </c>
      <c r="P72" s="2">
        <v>4</v>
      </c>
      <c r="Q72" s="2">
        <v>3</v>
      </c>
      <c r="R72" s="2">
        <v>0</v>
      </c>
      <c r="S72" s="2">
        <v>1</v>
      </c>
      <c r="T72" s="2">
        <v>0</v>
      </c>
      <c r="U72" s="2">
        <v>0</v>
      </c>
      <c r="V72" t="s">
        <v>104</v>
      </c>
      <c r="W72" t="s">
        <v>108</v>
      </c>
    </row>
    <row r="73" spans="1:23">
      <c r="A73" t="s">
        <v>30</v>
      </c>
      <c r="B73">
        <v>181</v>
      </c>
      <c r="C73">
        <v>2017</v>
      </c>
      <c r="D73">
        <v>1</v>
      </c>
      <c r="E73">
        <v>1</v>
      </c>
      <c r="F73">
        <v>2</v>
      </c>
      <c r="G73">
        <v>0</v>
      </c>
      <c r="H73">
        <v>0</v>
      </c>
      <c r="I73">
        <v>3</v>
      </c>
      <c r="J73">
        <v>2</v>
      </c>
      <c r="K73" s="2">
        <v>0</v>
      </c>
      <c r="M73" s="2">
        <v>0</v>
      </c>
      <c r="N73" s="2">
        <v>1</v>
      </c>
      <c r="O73" s="3">
        <v>8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W73" s="2">
        <v>0</v>
      </c>
    </row>
    <row r="74" spans="1:23">
      <c r="A74" t="s">
        <v>30</v>
      </c>
      <c r="B74">
        <v>181</v>
      </c>
      <c r="C74">
        <v>2017</v>
      </c>
      <c r="D74">
        <v>1</v>
      </c>
      <c r="E74">
        <v>1</v>
      </c>
      <c r="F74">
        <v>3</v>
      </c>
      <c r="G74">
        <v>0</v>
      </c>
      <c r="H74">
        <v>0</v>
      </c>
      <c r="I74">
        <v>4</v>
      </c>
      <c r="J74">
        <v>0</v>
      </c>
      <c r="K74" s="2">
        <v>0</v>
      </c>
      <c r="M74" s="2">
        <v>0</v>
      </c>
      <c r="N74" s="2">
        <v>0</v>
      </c>
      <c r="O74" s="3">
        <v>9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W74" s="2">
        <v>0</v>
      </c>
    </row>
    <row r="75" spans="1:23">
      <c r="A75" t="s">
        <v>30</v>
      </c>
      <c r="B75">
        <v>181</v>
      </c>
      <c r="C75">
        <v>2017</v>
      </c>
      <c r="D75">
        <v>1</v>
      </c>
      <c r="E75">
        <v>2</v>
      </c>
      <c r="F75">
        <v>1</v>
      </c>
      <c r="G75">
        <v>0</v>
      </c>
      <c r="H75">
        <v>0</v>
      </c>
      <c r="I75">
        <v>0</v>
      </c>
      <c r="J75">
        <v>0</v>
      </c>
      <c r="K75" s="2">
        <v>0</v>
      </c>
      <c r="M75" s="2">
        <v>1</v>
      </c>
      <c r="N75" s="2">
        <v>1</v>
      </c>
      <c r="O75" s="3">
        <v>37</v>
      </c>
      <c r="P75" s="2">
        <v>0</v>
      </c>
      <c r="Q75" s="2">
        <v>3</v>
      </c>
      <c r="R75" s="2">
        <v>2</v>
      </c>
      <c r="S75" s="2">
        <v>2</v>
      </c>
      <c r="T75" s="2">
        <v>0</v>
      </c>
      <c r="U75" s="2">
        <v>0</v>
      </c>
      <c r="V75" t="s">
        <v>105</v>
      </c>
      <c r="W75" t="s">
        <v>108</v>
      </c>
    </row>
    <row r="76" spans="1:23">
      <c r="A76" t="s">
        <v>30</v>
      </c>
      <c r="B76">
        <v>181</v>
      </c>
      <c r="C76">
        <v>2017</v>
      </c>
      <c r="D76">
        <v>1</v>
      </c>
      <c r="E76">
        <v>2</v>
      </c>
      <c r="F76">
        <v>2</v>
      </c>
      <c r="G76">
        <v>4</v>
      </c>
      <c r="H76">
        <v>0</v>
      </c>
      <c r="I76">
        <v>0</v>
      </c>
      <c r="J76">
        <v>0</v>
      </c>
      <c r="K76" s="2">
        <v>0</v>
      </c>
      <c r="M76" s="2">
        <v>0</v>
      </c>
      <c r="N76" s="2">
        <v>1</v>
      </c>
      <c r="O76" s="3">
        <v>8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W76" s="2">
        <v>0</v>
      </c>
    </row>
    <row r="77" spans="1:23">
      <c r="A77" t="s">
        <v>30</v>
      </c>
      <c r="B77">
        <v>181</v>
      </c>
      <c r="C77">
        <v>2017</v>
      </c>
      <c r="D77">
        <v>1</v>
      </c>
      <c r="E77">
        <v>2</v>
      </c>
      <c r="F77">
        <v>3</v>
      </c>
      <c r="G77">
        <v>0</v>
      </c>
      <c r="H77">
        <v>0</v>
      </c>
      <c r="I77">
        <v>4</v>
      </c>
      <c r="J77">
        <v>1</v>
      </c>
      <c r="K77" s="2">
        <v>0</v>
      </c>
      <c r="M77" s="2">
        <v>0</v>
      </c>
      <c r="N77" s="2">
        <v>0</v>
      </c>
      <c r="O77" s="3">
        <v>9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W77" s="2">
        <v>0</v>
      </c>
    </row>
    <row r="78" spans="1:23">
      <c r="A78" t="s">
        <v>30</v>
      </c>
      <c r="B78">
        <v>181</v>
      </c>
      <c r="C78">
        <v>2017</v>
      </c>
      <c r="D78">
        <v>1</v>
      </c>
      <c r="E78">
        <v>3</v>
      </c>
      <c r="F78">
        <v>1</v>
      </c>
      <c r="G78">
        <v>0</v>
      </c>
      <c r="H78">
        <v>2</v>
      </c>
      <c r="I78">
        <v>1</v>
      </c>
      <c r="J78">
        <v>0</v>
      </c>
      <c r="K78" s="2">
        <v>3</v>
      </c>
      <c r="L78" s="4"/>
      <c r="M78" s="2">
        <v>1</v>
      </c>
      <c r="N78" s="2">
        <v>0</v>
      </c>
      <c r="O78" s="3">
        <v>10</v>
      </c>
      <c r="P78" s="2">
        <v>0</v>
      </c>
      <c r="Q78" s="2">
        <v>4</v>
      </c>
      <c r="R78" s="2">
        <v>0</v>
      </c>
      <c r="S78" s="2">
        <v>1</v>
      </c>
      <c r="T78" s="2">
        <v>0</v>
      </c>
      <c r="U78" s="2">
        <v>0</v>
      </c>
      <c r="V78" t="s">
        <v>106</v>
      </c>
      <c r="W78" t="s">
        <v>109</v>
      </c>
    </row>
    <row r="79" spans="1:23">
      <c r="A79" t="s">
        <v>30</v>
      </c>
      <c r="B79">
        <v>181</v>
      </c>
      <c r="C79">
        <v>2017</v>
      </c>
      <c r="D79">
        <v>1</v>
      </c>
      <c r="E79">
        <v>3</v>
      </c>
      <c r="F79">
        <v>2</v>
      </c>
      <c r="G79">
        <v>0</v>
      </c>
      <c r="H79">
        <v>0</v>
      </c>
      <c r="I79">
        <v>4</v>
      </c>
      <c r="J79">
        <v>1</v>
      </c>
      <c r="K79" s="2">
        <v>0</v>
      </c>
      <c r="M79" s="2">
        <v>0</v>
      </c>
      <c r="N79" s="2">
        <v>0</v>
      </c>
      <c r="O79" s="3">
        <v>8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W79" s="2">
        <v>0</v>
      </c>
    </row>
    <row r="80" spans="1:23">
      <c r="A80" t="s">
        <v>30</v>
      </c>
      <c r="B80">
        <v>181</v>
      </c>
      <c r="C80">
        <v>2017</v>
      </c>
      <c r="D80">
        <v>1</v>
      </c>
      <c r="E80">
        <v>3</v>
      </c>
      <c r="F80">
        <v>3</v>
      </c>
      <c r="G80">
        <v>0</v>
      </c>
      <c r="H80">
        <v>0</v>
      </c>
      <c r="I80">
        <v>4</v>
      </c>
      <c r="J80">
        <v>1</v>
      </c>
      <c r="K80" s="2">
        <v>0</v>
      </c>
      <c r="M80" s="2">
        <v>1</v>
      </c>
      <c r="N80" s="2">
        <v>0</v>
      </c>
      <c r="O80" s="3">
        <v>4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W80" s="2">
        <v>0</v>
      </c>
    </row>
    <row r="81" spans="1:23">
      <c r="A81" t="s">
        <v>30</v>
      </c>
      <c r="B81">
        <v>181</v>
      </c>
      <c r="C81">
        <v>2017</v>
      </c>
      <c r="D81">
        <v>1</v>
      </c>
      <c r="E81">
        <v>4</v>
      </c>
      <c r="F81">
        <v>1</v>
      </c>
      <c r="G81">
        <v>0</v>
      </c>
      <c r="H81">
        <v>4</v>
      </c>
      <c r="I81">
        <v>0</v>
      </c>
      <c r="J81">
        <v>0</v>
      </c>
      <c r="K81" s="2">
        <v>2.5</v>
      </c>
      <c r="L81" s="2">
        <v>12</v>
      </c>
      <c r="M81" s="2">
        <v>0</v>
      </c>
      <c r="N81" s="2">
        <v>0</v>
      </c>
      <c r="O81" s="3">
        <v>35</v>
      </c>
      <c r="P81" s="2">
        <v>0</v>
      </c>
      <c r="Q81" s="2">
        <v>4</v>
      </c>
      <c r="R81" s="2">
        <v>0</v>
      </c>
      <c r="S81" s="2">
        <v>1</v>
      </c>
      <c r="T81" s="2">
        <v>0</v>
      </c>
      <c r="U81" s="2">
        <v>0</v>
      </c>
      <c r="V81" t="s">
        <v>107</v>
      </c>
      <c r="W81" s="2">
        <v>0</v>
      </c>
    </row>
    <row r="82" spans="1:23">
      <c r="A82" t="s">
        <v>30</v>
      </c>
      <c r="B82">
        <v>181</v>
      </c>
      <c r="C82">
        <v>2017</v>
      </c>
      <c r="D82">
        <v>1</v>
      </c>
      <c r="E82">
        <v>4</v>
      </c>
      <c r="F82">
        <v>2</v>
      </c>
      <c r="G82">
        <v>0</v>
      </c>
      <c r="H82">
        <v>0</v>
      </c>
      <c r="I82">
        <v>4</v>
      </c>
      <c r="J82">
        <v>1</v>
      </c>
      <c r="K82" s="2">
        <v>0</v>
      </c>
      <c r="M82" s="2">
        <v>0</v>
      </c>
      <c r="N82" s="2">
        <v>0</v>
      </c>
      <c r="O82" s="3">
        <v>10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W82" s="2">
        <v>0</v>
      </c>
    </row>
    <row r="83" spans="1:23">
      <c r="A83" t="s">
        <v>30</v>
      </c>
      <c r="B83">
        <v>181</v>
      </c>
      <c r="C83">
        <v>2017</v>
      </c>
      <c r="D83">
        <v>1</v>
      </c>
      <c r="E83">
        <v>4</v>
      </c>
      <c r="F83">
        <v>3</v>
      </c>
      <c r="G83">
        <v>0</v>
      </c>
      <c r="H83">
        <v>0</v>
      </c>
      <c r="I83">
        <v>4</v>
      </c>
      <c r="J83">
        <v>0</v>
      </c>
      <c r="K83" s="2">
        <v>0</v>
      </c>
      <c r="M83" s="2">
        <v>0</v>
      </c>
      <c r="N83" s="2">
        <v>0</v>
      </c>
      <c r="O83" s="3">
        <v>8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W83" s="2">
        <v>0</v>
      </c>
    </row>
    <row r="84" spans="1:23">
      <c r="A84" t="s">
        <v>99</v>
      </c>
      <c r="B84">
        <v>173</v>
      </c>
      <c r="C84">
        <v>2018</v>
      </c>
      <c r="D84">
        <v>1</v>
      </c>
      <c r="E84">
        <v>1</v>
      </c>
      <c r="F84">
        <v>1</v>
      </c>
      <c r="G84">
        <v>0</v>
      </c>
      <c r="H84">
        <v>0</v>
      </c>
      <c r="I84">
        <v>0</v>
      </c>
      <c r="J84">
        <v>0</v>
      </c>
      <c r="K84" s="2">
        <v>0</v>
      </c>
      <c r="M84" s="2">
        <v>1</v>
      </c>
      <c r="N84" s="2">
        <v>0</v>
      </c>
      <c r="O84" s="3">
        <v>4</v>
      </c>
      <c r="P84" s="2">
        <v>0</v>
      </c>
      <c r="Q84" s="2">
        <v>0</v>
      </c>
      <c r="R84" s="2">
        <v>4</v>
      </c>
      <c r="S84" s="2">
        <v>2</v>
      </c>
      <c r="T84" s="2">
        <v>0</v>
      </c>
      <c r="U84" s="2">
        <v>0</v>
      </c>
      <c r="V84" t="s">
        <v>113</v>
      </c>
      <c r="W84" t="s">
        <v>68</v>
      </c>
    </row>
    <row r="85" spans="1:23">
      <c r="A85" t="s">
        <v>99</v>
      </c>
      <c r="B85">
        <v>173</v>
      </c>
      <c r="C85">
        <v>2018</v>
      </c>
      <c r="D85">
        <v>1</v>
      </c>
      <c r="E85">
        <v>1</v>
      </c>
      <c r="F85">
        <v>2</v>
      </c>
      <c r="G85">
        <v>0</v>
      </c>
      <c r="H85">
        <v>0</v>
      </c>
      <c r="I85">
        <v>0</v>
      </c>
      <c r="J85">
        <v>1</v>
      </c>
      <c r="K85" s="2">
        <v>0</v>
      </c>
      <c r="M85" s="2">
        <v>1</v>
      </c>
      <c r="N85" s="2">
        <v>1</v>
      </c>
      <c r="O85" s="3">
        <v>6.3</v>
      </c>
      <c r="P85" s="2">
        <v>0</v>
      </c>
      <c r="Q85" s="2">
        <v>0</v>
      </c>
      <c r="R85" s="2">
        <v>4</v>
      </c>
      <c r="S85" s="2">
        <v>2</v>
      </c>
      <c r="T85" s="2">
        <v>0</v>
      </c>
      <c r="U85" s="2">
        <v>0</v>
      </c>
      <c r="V85" t="s">
        <v>114</v>
      </c>
      <c r="W85" t="s">
        <v>68</v>
      </c>
    </row>
    <row r="86" spans="1:23">
      <c r="A86" t="s">
        <v>99</v>
      </c>
      <c r="B86">
        <v>173</v>
      </c>
      <c r="C86">
        <v>2018</v>
      </c>
      <c r="D86">
        <v>1</v>
      </c>
      <c r="E86">
        <v>1</v>
      </c>
      <c r="F86">
        <v>3</v>
      </c>
      <c r="G86">
        <v>0</v>
      </c>
      <c r="H86">
        <v>3</v>
      </c>
      <c r="I86">
        <v>2</v>
      </c>
      <c r="J86">
        <v>0</v>
      </c>
      <c r="K86" s="2">
        <v>3</v>
      </c>
      <c r="L86" s="2">
        <v>12</v>
      </c>
      <c r="M86" s="2">
        <v>0</v>
      </c>
      <c r="N86" s="2">
        <v>0</v>
      </c>
      <c r="O86" s="3">
        <v>6.67</v>
      </c>
      <c r="P86" s="2">
        <v>0</v>
      </c>
      <c r="Q86" s="2">
        <v>0</v>
      </c>
      <c r="R86" s="2">
        <v>0</v>
      </c>
      <c r="S86" s="2">
        <v>1</v>
      </c>
      <c r="T86" s="2">
        <v>0</v>
      </c>
      <c r="U86" s="2">
        <v>0</v>
      </c>
      <c r="W86" s="2">
        <v>0</v>
      </c>
    </row>
    <row r="87" spans="1:23">
      <c r="A87" t="s">
        <v>99</v>
      </c>
      <c r="B87">
        <v>173</v>
      </c>
      <c r="C87">
        <v>2018</v>
      </c>
      <c r="D87">
        <v>1</v>
      </c>
      <c r="E87">
        <v>1</v>
      </c>
      <c r="F87">
        <v>4</v>
      </c>
      <c r="G87">
        <v>0</v>
      </c>
      <c r="H87">
        <v>0</v>
      </c>
      <c r="I87">
        <v>4</v>
      </c>
      <c r="J87">
        <v>1</v>
      </c>
      <c r="K87" s="2">
        <v>1</v>
      </c>
      <c r="L87" s="2">
        <v>2</v>
      </c>
      <c r="M87" s="2">
        <v>0</v>
      </c>
      <c r="N87" s="2">
        <v>0</v>
      </c>
      <c r="O87" s="3">
        <v>7.33</v>
      </c>
      <c r="P87" s="2">
        <v>0</v>
      </c>
      <c r="Q87" s="2">
        <v>0</v>
      </c>
      <c r="R87" s="2">
        <v>0</v>
      </c>
      <c r="S87" s="2">
        <v>1</v>
      </c>
      <c r="T87" s="2">
        <v>0</v>
      </c>
      <c r="U87" s="2">
        <v>0</v>
      </c>
      <c r="W87" s="2">
        <v>0</v>
      </c>
    </row>
    <row r="88" spans="1:23">
      <c r="A88" t="s">
        <v>99</v>
      </c>
      <c r="B88">
        <v>173</v>
      </c>
      <c r="C88">
        <v>2018</v>
      </c>
      <c r="D88">
        <v>1</v>
      </c>
      <c r="E88">
        <v>2</v>
      </c>
      <c r="F88">
        <v>1</v>
      </c>
      <c r="G88">
        <v>0</v>
      </c>
      <c r="H88">
        <v>0</v>
      </c>
      <c r="I88">
        <v>0</v>
      </c>
      <c r="J88">
        <v>0</v>
      </c>
      <c r="K88" s="2">
        <v>0</v>
      </c>
      <c r="M88" s="2">
        <v>1</v>
      </c>
      <c r="N88" s="2">
        <v>0</v>
      </c>
      <c r="O88" s="3">
        <v>4.33</v>
      </c>
      <c r="P88" s="2">
        <v>0</v>
      </c>
      <c r="Q88" s="2">
        <v>1</v>
      </c>
      <c r="R88" s="2">
        <v>4</v>
      </c>
      <c r="S88" s="2">
        <v>1</v>
      </c>
      <c r="T88" s="2">
        <v>0</v>
      </c>
      <c r="U88" s="2">
        <v>0</v>
      </c>
      <c r="V88" t="s">
        <v>115</v>
      </c>
      <c r="W88" t="s">
        <v>68</v>
      </c>
    </row>
    <row r="89" spans="1:23">
      <c r="A89" t="s">
        <v>99</v>
      </c>
      <c r="B89">
        <v>173</v>
      </c>
      <c r="C89">
        <v>2018</v>
      </c>
      <c r="D89">
        <v>1</v>
      </c>
      <c r="E89">
        <v>2</v>
      </c>
      <c r="F89">
        <v>2</v>
      </c>
      <c r="G89">
        <v>0</v>
      </c>
      <c r="H89">
        <v>0</v>
      </c>
      <c r="I89">
        <v>0</v>
      </c>
      <c r="J89">
        <v>0</v>
      </c>
      <c r="K89" s="2">
        <v>0</v>
      </c>
      <c r="M89" s="2">
        <v>1</v>
      </c>
      <c r="N89" s="2">
        <v>0</v>
      </c>
      <c r="O89" s="3">
        <v>5.33</v>
      </c>
      <c r="P89" s="2">
        <v>0</v>
      </c>
      <c r="Q89" s="2">
        <v>0</v>
      </c>
      <c r="R89" s="2">
        <v>4</v>
      </c>
      <c r="S89" s="2">
        <v>2</v>
      </c>
      <c r="T89" s="2">
        <v>0</v>
      </c>
      <c r="U89" s="2">
        <v>0</v>
      </c>
      <c r="V89" t="s">
        <v>116</v>
      </c>
      <c r="W89">
        <v>0</v>
      </c>
    </row>
    <row r="90" spans="1:23">
      <c r="A90" t="s">
        <v>99</v>
      </c>
      <c r="B90">
        <v>173</v>
      </c>
      <c r="C90">
        <v>2018</v>
      </c>
      <c r="D90">
        <v>1</v>
      </c>
      <c r="E90">
        <v>2</v>
      </c>
      <c r="F90">
        <v>3</v>
      </c>
      <c r="G90">
        <v>0</v>
      </c>
      <c r="H90">
        <v>2</v>
      </c>
      <c r="I90">
        <v>3</v>
      </c>
      <c r="J90">
        <v>0</v>
      </c>
      <c r="K90" s="2">
        <v>4</v>
      </c>
      <c r="L90" s="2">
        <v>12</v>
      </c>
      <c r="M90" s="2">
        <v>0</v>
      </c>
      <c r="N90" s="2">
        <v>0</v>
      </c>
      <c r="O90" s="3">
        <v>15.39</v>
      </c>
      <c r="P90" s="2">
        <v>0</v>
      </c>
      <c r="Q90" s="2">
        <v>0</v>
      </c>
      <c r="R90" s="2">
        <v>0</v>
      </c>
      <c r="S90" s="2">
        <v>1</v>
      </c>
      <c r="T90" s="2">
        <v>0</v>
      </c>
      <c r="U90" s="2">
        <v>0</v>
      </c>
      <c r="W90" s="2">
        <v>0</v>
      </c>
    </row>
    <row r="91" spans="1:23">
      <c r="A91" t="s">
        <v>99</v>
      </c>
      <c r="B91">
        <v>173</v>
      </c>
      <c r="C91">
        <v>2018</v>
      </c>
      <c r="D91">
        <v>1</v>
      </c>
      <c r="E91">
        <v>2</v>
      </c>
      <c r="F91">
        <v>4</v>
      </c>
      <c r="G91">
        <v>0</v>
      </c>
      <c r="H91">
        <v>1</v>
      </c>
      <c r="I91">
        <v>3</v>
      </c>
      <c r="J91">
        <v>1</v>
      </c>
      <c r="K91" s="2">
        <v>2</v>
      </c>
      <c r="L91" s="2">
        <v>5</v>
      </c>
      <c r="M91" s="2">
        <v>0</v>
      </c>
      <c r="N91" s="2">
        <v>1</v>
      </c>
      <c r="O91" s="3">
        <v>8</v>
      </c>
      <c r="P91" s="2">
        <v>0</v>
      </c>
      <c r="Q91" s="2">
        <v>0</v>
      </c>
      <c r="R91" s="2">
        <v>0</v>
      </c>
      <c r="S91" s="2">
        <v>1</v>
      </c>
      <c r="T91" s="2">
        <v>0</v>
      </c>
      <c r="U91" s="2">
        <v>0</v>
      </c>
      <c r="W91" s="2">
        <v>0</v>
      </c>
    </row>
    <row r="92" spans="1:23">
      <c r="A92" t="s">
        <v>99</v>
      </c>
      <c r="B92">
        <v>235</v>
      </c>
      <c r="C92">
        <v>2018</v>
      </c>
      <c r="D92">
        <v>2</v>
      </c>
      <c r="E92">
        <v>1</v>
      </c>
      <c r="F92">
        <v>1</v>
      </c>
      <c r="G92">
        <v>0</v>
      </c>
      <c r="H92">
        <v>1</v>
      </c>
      <c r="I92">
        <v>0</v>
      </c>
      <c r="J92">
        <v>0</v>
      </c>
      <c r="K92" s="2">
        <v>7</v>
      </c>
      <c r="L92" s="2">
        <v>8</v>
      </c>
      <c r="M92" s="2">
        <v>1</v>
      </c>
      <c r="N92" s="2">
        <v>0</v>
      </c>
      <c r="O92" s="3">
        <v>14.66</v>
      </c>
      <c r="P92" s="2">
        <v>0</v>
      </c>
      <c r="Q92" s="2">
        <v>3</v>
      </c>
      <c r="R92" s="2">
        <v>1</v>
      </c>
      <c r="S92" s="2">
        <v>2</v>
      </c>
      <c r="T92" s="2">
        <v>0</v>
      </c>
      <c r="U92" s="2">
        <v>0</v>
      </c>
      <c r="V92" t="s">
        <v>117</v>
      </c>
      <c r="W92" t="s">
        <v>68</v>
      </c>
    </row>
    <row r="93" spans="1:23">
      <c r="A93" t="s">
        <v>99</v>
      </c>
      <c r="B93">
        <v>235</v>
      </c>
      <c r="C93">
        <v>2018</v>
      </c>
      <c r="D93">
        <v>2</v>
      </c>
      <c r="E93">
        <v>1</v>
      </c>
      <c r="F93">
        <v>2</v>
      </c>
      <c r="G93">
        <v>0</v>
      </c>
      <c r="H93">
        <v>0</v>
      </c>
      <c r="I93">
        <v>0</v>
      </c>
      <c r="J93">
        <v>0</v>
      </c>
      <c r="K93" s="2">
        <v>0</v>
      </c>
      <c r="M93" s="2">
        <v>1</v>
      </c>
      <c r="N93" s="2">
        <v>0</v>
      </c>
      <c r="O93" s="3">
        <v>14</v>
      </c>
      <c r="P93" s="2">
        <v>1</v>
      </c>
      <c r="Q93" s="2">
        <v>3</v>
      </c>
      <c r="R93" s="2">
        <v>0</v>
      </c>
      <c r="S93" s="2">
        <v>2</v>
      </c>
      <c r="T93" s="2">
        <v>0</v>
      </c>
      <c r="U93" s="2">
        <v>0</v>
      </c>
      <c r="V93" t="s">
        <v>79</v>
      </c>
      <c r="W93">
        <v>0</v>
      </c>
    </row>
    <row r="94" spans="1:23">
      <c r="A94" t="s">
        <v>99</v>
      </c>
      <c r="B94">
        <v>235</v>
      </c>
      <c r="C94">
        <v>2018</v>
      </c>
      <c r="D94">
        <v>2</v>
      </c>
      <c r="E94">
        <v>1</v>
      </c>
      <c r="F94">
        <v>3</v>
      </c>
      <c r="G94">
        <v>0</v>
      </c>
      <c r="H94">
        <v>0</v>
      </c>
      <c r="I94">
        <v>3</v>
      </c>
      <c r="J94">
        <v>1</v>
      </c>
      <c r="K94" s="2">
        <v>0</v>
      </c>
      <c r="M94" s="2">
        <v>1</v>
      </c>
      <c r="N94" s="2">
        <v>1</v>
      </c>
      <c r="O94" s="3">
        <v>10</v>
      </c>
      <c r="P94" s="2">
        <v>2.5</v>
      </c>
      <c r="Q94" s="2">
        <v>2.5</v>
      </c>
      <c r="R94" s="2">
        <v>0</v>
      </c>
      <c r="S94" s="2">
        <v>1</v>
      </c>
      <c r="T94" s="2">
        <v>0</v>
      </c>
      <c r="U94" s="2">
        <v>0</v>
      </c>
      <c r="V94" t="s">
        <v>117</v>
      </c>
    </row>
    <row r="95" spans="1:23">
      <c r="A95" t="s">
        <v>99</v>
      </c>
      <c r="B95">
        <v>235</v>
      </c>
      <c r="C95">
        <v>2018</v>
      </c>
      <c r="D95">
        <v>2</v>
      </c>
      <c r="E95">
        <v>1</v>
      </c>
      <c r="F95">
        <v>4</v>
      </c>
      <c r="G95">
        <v>0</v>
      </c>
      <c r="H95">
        <v>0</v>
      </c>
      <c r="I95">
        <v>1</v>
      </c>
      <c r="J95">
        <v>4</v>
      </c>
      <c r="K95" s="2">
        <v>0</v>
      </c>
      <c r="M95" s="2">
        <v>1</v>
      </c>
      <c r="N95" s="2">
        <v>0</v>
      </c>
      <c r="O95" s="3">
        <v>6.33</v>
      </c>
      <c r="P95" s="2">
        <v>1</v>
      </c>
      <c r="Q95" s="2">
        <v>3</v>
      </c>
      <c r="R95" s="2">
        <v>0</v>
      </c>
      <c r="S95" s="2">
        <v>2</v>
      </c>
      <c r="T95" s="2">
        <v>0</v>
      </c>
      <c r="U95" s="2">
        <v>0</v>
      </c>
      <c r="V95" t="s">
        <v>118</v>
      </c>
      <c r="W95">
        <v>0</v>
      </c>
    </row>
    <row r="96" spans="1:23">
      <c r="A96" t="s">
        <v>99</v>
      </c>
      <c r="B96">
        <v>235</v>
      </c>
      <c r="C96">
        <v>2018</v>
      </c>
      <c r="D96">
        <v>2</v>
      </c>
      <c r="E96">
        <v>2</v>
      </c>
      <c r="F96">
        <v>1</v>
      </c>
      <c r="G96">
        <v>0</v>
      </c>
      <c r="H96">
        <v>0</v>
      </c>
      <c r="I96">
        <v>0</v>
      </c>
      <c r="J96">
        <v>0</v>
      </c>
      <c r="K96" s="2">
        <v>0</v>
      </c>
      <c r="M96" s="2">
        <v>1</v>
      </c>
      <c r="N96" s="2">
        <v>0</v>
      </c>
      <c r="O96" s="3">
        <v>7</v>
      </c>
      <c r="P96" s="2">
        <v>0</v>
      </c>
      <c r="Q96" s="2">
        <v>3</v>
      </c>
      <c r="R96" s="2">
        <v>1</v>
      </c>
      <c r="S96" s="2">
        <v>2</v>
      </c>
      <c r="T96" s="2">
        <v>0</v>
      </c>
      <c r="U96" s="2">
        <v>0</v>
      </c>
      <c r="V96" t="s">
        <v>119</v>
      </c>
      <c r="W96" t="s">
        <v>68</v>
      </c>
    </row>
    <row r="97" spans="1:23">
      <c r="A97" t="s">
        <v>99</v>
      </c>
      <c r="B97">
        <v>235</v>
      </c>
      <c r="C97">
        <v>2018</v>
      </c>
      <c r="D97">
        <v>2</v>
      </c>
      <c r="E97">
        <v>2</v>
      </c>
      <c r="F97">
        <v>2</v>
      </c>
      <c r="G97">
        <v>0</v>
      </c>
      <c r="H97">
        <v>0</v>
      </c>
      <c r="I97">
        <v>1</v>
      </c>
      <c r="J97">
        <v>4</v>
      </c>
      <c r="K97" s="2">
        <v>0</v>
      </c>
      <c r="M97" s="2">
        <v>1</v>
      </c>
      <c r="N97" s="2">
        <v>0</v>
      </c>
      <c r="O97" s="3">
        <v>18.667000000000002</v>
      </c>
      <c r="P97" s="2">
        <v>2</v>
      </c>
      <c r="Q97" s="2">
        <v>2</v>
      </c>
      <c r="R97" s="2">
        <v>0</v>
      </c>
      <c r="S97" s="2">
        <v>2</v>
      </c>
      <c r="T97" s="2">
        <v>0</v>
      </c>
      <c r="U97" s="2">
        <v>0</v>
      </c>
      <c r="V97" t="s">
        <v>120</v>
      </c>
      <c r="W97" t="s">
        <v>122</v>
      </c>
    </row>
    <row r="98" spans="1:23">
      <c r="A98" t="s">
        <v>99</v>
      </c>
      <c r="B98">
        <v>235</v>
      </c>
      <c r="C98">
        <v>2018</v>
      </c>
      <c r="D98">
        <v>2</v>
      </c>
      <c r="E98">
        <v>2</v>
      </c>
      <c r="F98">
        <v>3</v>
      </c>
      <c r="G98">
        <v>0</v>
      </c>
      <c r="H98">
        <v>0</v>
      </c>
      <c r="I98">
        <v>1</v>
      </c>
      <c r="J98">
        <v>3</v>
      </c>
      <c r="K98" s="2">
        <v>1</v>
      </c>
      <c r="L98" s="2">
        <v>8</v>
      </c>
      <c r="M98" s="2">
        <v>1</v>
      </c>
      <c r="N98" s="2">
        <v>1</v>
      </c>
      <c r="O98" s="3">
        <v>10.33</v>
      </c>
      <c r="P98" s="2">
        <v>0</v>
      </c>
      <c r="Q98" s="2">
        <v>3</v>
      </c>
      <c r="R98" s="2">
        <v>1</v>
      </c>
      <c r="S98" s="2">
        <v>2</v>
      </c>
      <c r="T98" s="2">
        <v>0</v>
      </c>
      <c r="U98" s="2">
        <v>0</v>
      </c>
      <c r="V98" t="s">
        <v>117</v>
      </c>
      <c r="W98">
        <v>0</v>
      </c>
    </row>
    <row r="99" spans="1:23">
      <c r="A99" t="s">
        <v>99</v>
      </c>
      <c r="B99">
        <v>235</v>
      </c>
      <c r="C99">
        <v>2018</v>
      </c>
      <c r="D99">
        <v>2</v>
      </c>
      <c r="E99">
        <v>2</v>
      </c>
      <c r="F99">
        <v>4</v>
      </c>
      <c r="G99">
        <v>0</v>
      </c>
      <c r="H99">
        <v>0</v>
      </c>
      <c r="I99">
        <v>1</v>
      </c>
      <c r="J99">
        <v>2</v>
      </c>
      <c r="K99" s="2">
        <v>0</v>
      </c>
      <c r="M99" s="2">
        <v>1</v>
      </c>
      <c r="N99" s="2">
        <v>1</v>
      </c>
      <c r="O99" s="3">
        <v>7.33</v>
      </c>
      <c r="P99" s="2">
        <v>0.5</v>
      </c>
      <c r="Q99" s="2">
        <v>3</v>
      </c>
      <c r="R99" s="2">
        <v>1</v>
      </c>
      <c r="S99" s="2">
        <v>1</v>
      </c>
      <c r="T99" s="2">
        <v>0</v>
      </c>
      <c r="U99" s="2">
        <v>0</v>
      </c>
      <c r="V99" t="s">
        <v>121</v>
      </c>
      <c r="W99">
        <v>0</v>
      </c>
    </row>
    <row r="100" spans="1:23">
      <c r="A100" t="s">
        <v>100</v>
      </c>
      <c r="B100">
        <v>282</v>
      </c>
      <c r="C100">
        <v>2018</v>
      </c>
      <c r="D100">
        <v>1</v>
      </c>
      <c r="E100">
        <v>1</v>
      </c>
      <c r="F100">
        <v>1</v>
      </c>
      <c r="G100">
        <v>0</v>
      </c>
      <c r="H100">
        <v>3</v>
      </c>
      <c r="I100">
        <v>1</v>
      </c>
      <c r="J100">
        <v>0</v>
      </c>
      <c r="K100" s="2">
        <v>2</v>
      </c>
      <c r="L100" s="2">
        <v>6</v>
      </c>
      <c r="M100" s="2">
        <v>0</v>
      </c>
      <c r="N100" s="2">
        <v>0</v>
      </c>
      <c r="O100" s="3">
        <f>49.7/3</f>
        <v>16.566666666666666</v>
      </c>
      <c r="P100" s="2">
        <v>0</v>
      </c>
      <c r="Q100" s="2">
        <v>0</v>
      </c>
      <c r="R100" s="2">
        <v>0</v>
      </c>
      <c r="S100" s="2">
        <v>4</v>
      </c>
      <c r="T100" s="2">
        <v>0</v>
      </c>
      <c r="U100" s="2">
        <v>0</v>
      </c>
    </row>
    <row r="101" spans="1:23">
      <c r="A101" t="s">
        <v>100</v>
      </c>
      <c r="B101">
        <v>282</v>
      </c>
      <c r="C101">
        <v>2018</v>
      </c>
      <c r="D101">
        <v>1</v>
      </c>
      <c r="E101">
        <v>1</v>
      </c>
      <c r="F101">
        <v>2</v>
      </c>
      <c r="G101">
        <v>0</v>
      </c>
      <c r="H101">
        <v>0</v>
      </c>
      <c r="I101">
        <v>4</v>
      </c>
      <c r="J101">
        <v>0</v>
      </c>
      <c r="K101" s="2">
        <v>9</v>
      </c>
      <c r="L101" s="2">
        <v>9</v>
      </c>
      <c r="M101" s="2">
        <v>0</v>
      </c>
      <c r="N101" s="2">
        <v>0</v>
      </c>
      <c r="O101" s="3">
        <f>17/3</f>
        <v>5.666666666666667</v>
      </c>
      <c r="P101" s="2">
        <v>0</v>
      </c>
      <c r="Q101" s="2">
        <v>0</v>
      </c>
      <c r="R101" s="2">
        <v>4</v>
      </c>
      <c r="S101" s="2">
        <v>2</v>
      </c>
      <c r="T101" s="2">
        <v>4</v>
      </c>
      <c r="U101" s="2">
        <v>0</v>
      </c>
    </row>
    <row r="102" spans="1:23">
      <c r="A102" t="s">
        <v>100</v>
      </c>
      <c r="B102">
        <v>282</v>
      </c>
      <c r="C102">
        <v>2018</v>
      </c>
      <c r="D102">
        <v>2</v>
      </c>
      <c r="E102">
        <v>1</v>
      </c>
      <c r="F102">
        <v>1</v>
      </c>
      <c r="G102">
        <v>0</v>
      </c>
      <c r="H102">
        <v>0</v>
      </c>
      <c r="I102">
        <v>1</v>
      </c>
      <c r="J102">
        <v>4</v>
      </c>
      <c r="K102" s="2">
        <v>1</v>
      </c>
      <c r="L102" s="2">
        <v>12</v>
      </c>
      <c r="M102" s="2">
        <v>0</v>
      </c>
      <c r="N102" s="2">
        <v>0</v>
      </c>
      <c r="O102" s="3">
        <f>12/3</f>
        <v>4</v>
      </c>
      <c r="P102" s="2">
        <v>0</v>
      </c>
      <c r="Q102" s="2">
        <v>0</v>
      </c>
      <c r="R102" s="2">
        <v>0</v>
      </c>
      <c r="S102" s="2">
        <v>2</v>
      </c>
      <c r="T102" s="2">
        <v>0</v>
      </c>
      <c r="U102" s="2">
        <v>0</v>
      </c>
    </row>
    <row r="103" spans="1:23">
      <c r="A103" t="s">
        <v>100</v>
      </c>
      <c r="B103">
        <v>282</v>
      </c>
      <c r="C103">
        <v>2018</v>
      </c>
      <c r="D103">
        <v>2</v>
      </c>
      <c r="E103">
        <v>1</v>
      </c>
      <c r="F103">
        <v>2</v>
      </c>
      <c r="G103">
        <v>0</v>
      </c>
      <c r="H103">
        <v>0</v>
      </c>
      <c r="I103">
        <v>2</v>
      </c>
      <c r="J103">
        <v>3</v>
      </c>
      <c r="K103" s="2">
        <v>1</v>
      </c>
      <c r="L103" s="2">
        <v>8</v>
      </c>
      <c r="M103" s="2">
        <v>0</v>
      </c>
      <c r="N103" s="2">
        <v>0</v>
      </c>
      <c r="O103" s="3">
        <f>18/3</f>
        <v>6</v>
      </c>
      <c r="P103" s="2">
        <v>0</v>
      </c>
      <c r="Q103" s="2">
        <v>0</v>
      </c>
      <c r="R103" s="2">
        <v>4</v>
      </c>
      <c r="S103" s="2">
        <v>4</v>
      </c>
      <c r="T103" s="2">
        <v>4</v>
      </c>
      <c r="U103" s="2">
        <v>0</v>
      </c>
    </row>
    <row r="104" spans="1:23">
      <c r="A104" t="s">
        <v>100</v>
      </c>
      <c r="B104">
        <v>282</v>
      </c>
      <c r="C104">
        <v>2018</v>
      </c>
      <c r="D104">
        <v>2</v>
      </c>
      <c r="E104">
        <v>1</v>
      </c>
      <c r="F104">
        <v>3</v>
      </c>
      <c r="G104">
        <v>0</v>
      </c>
      <c r="H104">
        <v>1</v>
      </c>
      <c r="I104">
        <v>1</v>
      </c>
      <c r="J104">
        <v>4</v>
      </c>
      <c r="K104" s="2">
        <v>3</v>
      </c>
      <c r="L104" s="2">
        <v>7</v>
      </c>
      <c r="M104" s="2">
        <v>0</v>
      </c>
      <c r="N104" s="2">
        <v>0</v>
      </c>
      <c r="O104" s="3">
        <f>17/3</f>
        <v>5.666666666666667</v>
      </c>
      <c r="P104" s="2">
        <v>0</v>
      </c>
      <c r="Q104" s="2">
        <v>0</v>
      </c>
      <c r="R104" s="2">
        <v>4</v>
      </c>
      <c r="S104" s="2">
        <v>5</v>
      </c>
      <c r="T104" s="2">
        <v>4</v>
      </c>
      <c r="U104" s="2">
        <v>0</v>
      </c>
    </row>
    <row r="105" spans="1:23">
      <c r="A105" t="s">
        <v>100</v>
      </c>
      <c r="B105">
        <v>282</v>
      </c>
      <c r="C105">
        <v>2018</v>
      </c>
      <c r="D105">
        <v>3</v>
      </c>
      <c r="E105">
        <v>1</v>
      </c>
      <c r="F105">
        <v>1</v>
      </c>
      <c r="G105">
        <v>0</v>
      </c>
      <c r="H105">
        <v>0</v>
      </c>
      <c r="I105">
        <v>3</v>
      </c>
      <c r="J105">
        <v>2</v>
      </c>
      <c r="K105" s="2">
        <v>2</v>
      </c>
      <c r="L105" s="2">
        <v>9</v>
      </c>
      <c r="M105" s="2">
        <v>0</v>
      </c>
      <c r="N105" s="2">
        <v>0</v>
      </c>
      <c r="O105" s="3">
        <f>13/3</f>
        <v>4.333333333333333</v>
      </c>
      <c r="P105" s="2">
        <v>0</v>
      </c>
      <c r="Q105" s="2">
        <v>0</v>
      </c>
      <c r="R105" s="2">
        <v>1</v>
      </c>
      <c r="S105" s="2">
        <v>2</v>
      </c>
      <c r="T105" s="2">
        <v>1</v>
      </c>
      <c r="U105" s="2">
        <v>0</v>
      </c>
    </row>
    <row r="106" spans="1:23">
      <c r="A106" t="s">
        <v>100</v>
      </c>
      <c r="B106">
        <v>282</v>
      </c>
      <c r="C106">
        <v>2018</v>
      </c>
      <c r="D106">
        <v>3</v>
      </c>
      <c r="E106">
        <v>1</v>
      </c>
      <c r="F106">
        <v>2</v>
      </c>
      <c r="G106">
        <v>0</v>
      </c>
      <c r="H106">
        <v>1</v>
      </c>
      <c r="I106">
        <v>0</v>
      </c>
      <c r="J106">
        <v>4</v>
      </c>
      <c r="K106" s="2">
        <v>2</v>
      </c>
      <c r="L106" s="2">
        <v>10</v>
      </c>
      <c r="M106" s="2">
        <v>0</v>
      </c>
      <c r="N106" s="2">
        <v>0</v>
      </c>
      <c r="O106" s="3">
        <f>14/3</f>
        <v>4.666666666666667</v>
      </c>
      <c r="P106" s="2">
        <v>0</v>
      </c>
      <c r="Q106" s="2">
        <v>0</v>
      </c>
      <c r="R106" s="2">
        <v>1</v>
      </c>
      <c r="S106" s="2">
        <v>4</v>
      </c>
      <c r="T106" s="2">
        <v>0</v>
      </c>
      <c r="U106" s="2">
        <v>0</v>
      </c>
    </row>
    <row r="107" spans="1:23">
      <c r="A107" t="s">
        <v>100</v>
      </c>
      <c r="B107">
        <v>282</v>
      </c>
      <c r="C107">
        <v>2018</v>
      </c>
      <c r="D107">
        <v>3</v>
      </c>
      <c r="E107">
        <v>1</v>
      </c>
      <c r="F107">
        <v>3</v>
      </c>
      <c r="G107">
        <v>0</v>
      </c>
      <c r="H107">
        <v>0</v>
      </c>
      <c r="I107">
        <v>1</v>
      </c>
      <c r="J107">
        <v>4</v>
      </c>
      <c r="K107" s="2">
        <v>4</v>
      </c>
      <c r="L107" s="2">
        <v>8</v>
      </c>
      <c r="M107" s="2">
        <v>0</v>
      </c>
      <c r="N107" s="2">
        <v>0</v>
      </c>
      <c r="O107" s="3">
        <f>-1/3</f>
        <v>-0.33333333333333331</v>
      </c>
      <c r="P107" s="2">
        <v>0</v>
      </c>
      <c r="Q107" s="2">
        <v>0</v>
      </c>
      <c r="R107" s="2">
        <v>3</v>
      </c>
      <c r="S107" s="2">
        <v>10</v>
      </c>
      <c r="T107" s="2">
        <v>3</v>
      </c>
      <c r="U107" s="2">
        <v>0</v>
      </c>
    </row>
    <row r="108" spans="1:23">
      <c r="A108" t="s">
        <v>100</v>
      </c>
      <c r="B108">
        <v>282</v>
      </c>
      <c r="C108">
        <v>2018</v>
      </c>
      <c r="D108">
        <v>3</v>
      </c>
      <c r="E108">
        <v>2</v>
      </c>
      <c r="F108">
        <v>1</v>
      </c>
      <c r="G108">
        <v>0</v>
      </c>
      <c r="H108">
        <v>0</v>
      </c>
      <c r="I108">
        <v>1</v>
      </c>
      <c r="J108">
        <v>3</v>
      </c>
      <c r="K108" s="2">
        <v>2</v>
      </c>
      <c r="L108" s="2">
        <v>8</v>
      </c>
      <c r="M108" s="2">
        <v>0</v>
      </c>
      <c r="N108" s="2">
        <v>0</v>
      </c>
      <c r="O108" s="3">
        <f>14/3</f>
        <v>4.666666666666667</v>
      </c>
      <c r="P108" s="2">
        <v>0</v>
      </c>
      <c r="Q108" s="2">
        <v>0</v>
      </c>
      <c r="R108" s="2">
        <v>2</v>
      </c>
      <c r="S108" s="2">
        <v>2</v>
      </c>
      <c r="T108" s="2">
        <v>2</v>
      </c>
      <c r="U108" s="2">
        <v>0</v>
      </c>
    </row>
    <row r="109" spans="1:23">
      <c r="A109" t="s">
        <v>100</v>
      </c>
      <c r="B109">
        <v>282</v>
      </c>
      <c r="C109">
        <v>2018</v>
      </c>
      <c r="D109">
        <v>3</v>
      </c>
      <c r="E109">
        <v>2</v>
      </c>
      <c r="F109">
        <v>2</v>
      </c>
      <c r="G109">
        <v>0</v>
      </c>
      <c r="H109">
        <v>0</v>
      </c>
      <c r="I109">
        <v>3</v>
      </c>
      <c r="J109">
        <v>2</v>
      </c>
      <c r="K109" s="2">
        <v>4</v>
      </c>
      <c r="L109" s="2">
        <v>7</v>
      </c>
      <c r="M109" s="2">
        <v>0</v>
      </c>
      <c r="N109" s="2">
        <v>0</v>
      </c>
      <c r="O109" s="3">
        <f>28/3</f>
        <v>9.3333333333333339</v>
      </c>
      <c r="P109" s="2">
        <v>0</v>
      </c>
      <c r="Q109" s="2">
        <v>0</v>
      </c>
      <c r="R109" s="2">
        <v>1</v>
      </c>
      <c r="S109" s="2">
        <v>4</v>
      </c>
      <c r="T109" s="2">
        <v>1</v>
      </c>
      <c r="U109" s="2">
        <v>0</v>
      </c>
    </row>
    <row r="110" spans="1:23">
      <c r="A110" t="s">
        <v>100</v>
      </c>
      <c r="B110">
        <v>282</v>
      </c>
      <c r="C110">
        <v>2018</v>
      </c>
      <c r="D110">
        <v>3</v>
      </c>
      <c r="E110">
        <v>2</v>
      </c>
      <c r="F110">
        <v>3</v>
      </c>
      <c r="G110">
        <v>0</v>
      </c>
      <c r="H110">
        <v>0</v>
      </c>
      <c r="I110">
        <v>0</v>
      </c>
      <c r="J110">
        <v>1</v>
      </c>
      <c r="K110" s="2">
        <v>2</v>
      </c>
      <c r="L110" s="2">
        <v>8</v>
      </c>
      <c r="M110" s="2">
        <v>0</v>
      </c>
      <c r="N110" s="2">
        <v>0</v>
      </c>
      <c r="O110" s="3">
        <f>21/3</f>
        <v>7</v>
      </c>
      <c r="P110" s="2">
        <v>0</v>
      </c>
      <c r="Q110" s="2">
        <v>0</v>
      </c>
      <c r="R110" s="2">
        <v>4</v>
      </c>
      <c r="S110" s="2">
        <v>5</v>
      </c>
      <c r="T110" s="2">
        <v>4</v>
      </c>
      <c r="U110" s="2">
        <v>0</v>
      </c>
    </row>
    <row r="111" spans="1:23">
      <c r="A111" t="s">
        <v>30</v>
      </c>
      <c r="B111">
        <v>243</v>
      </c>
      <c r="C111">
        <v>2018</v>
      </c>
      <c r="D111">
        <v>1</v>
      </c>
      <c r="E111">
        <v>1</v>
      </c>
      <c r="F111">
        <v>1</v>
      </c>
      <c r="G111">
        <v>0</v>
      </c>
      <c r="H111">
        <v>4</v>
      </c>
      <c r="I111">
        <v>1</v>
      </c>
      <c r="J111">
        <v>0</v>
      </c>
      <c r="K111" s="2">
        <v>2</v>
      </c>
      <c r="L111" s="2">
        <v>24</v>
      </c>
      <c r="M111" s="2">
        <v>0</v>
      </c>
      <c r="N111" s="2">
        <v>0</v>
      </c>
      <c r="O111" s="3">
        <v>12</v>
      </c>
      <c r="P111" s="2">
        <v>3</v>
      </c>
      <c r="Q111" s="2">
        <v>4</v>
      </c>
      <c r="R111" s="2">
        <v>2</v>
      </c>
      <c r="S111" s="2">
        <v>7</v>
      </c>
      <c r="T111" s="2">
        <v>0</v>
      </c>
      <c r="U111" s="2">
        <v>0</v>
      </c>
      <c r="V111" t="s">
        <v>123</v>
      </c>
      <c r="W111" t="s">
        <v>108</v>
      </c>
    </row>
    <row r="112" spans="1:23">
      <c r="A112" t="s">
        <v>30</v>
      </c>
      <c r="B112">
        <v>243</v>
      </c>
      <c r="C112">
        <v>2018</v>
      </c>
      <c r="D112">
        <v>1</v>
      </c>
      <c r="E112">
        <v>1</v>
      </c>
      <c r="F112">
        <v>2</v>
      </c>
      <c r="G112">
        <v>0</v>
      </c>
      <c r="H112">
        <v>0</v>
      </c>
      <c r="I112">
        <v>3</v>
      </c>
      <c r="J112">
        <v>2</v>
      </c>
      <c r="K112" s="2">
        <v>0</v>
      </c>
      <c r="M112" s="2">
        <v>0</v>
      </c>
      <c r="N112" s="2">
        <v>1</v>
      </c>
      <c r="O112" s="3">
        <v>7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W112" s="2">
        <v>0</v>
      </c>
    </row>
    <row r="113" spans="1:23">
      <c r="A113" t="s">
        <v>30</v>
      </c>
      <c r="B113">
        <v>243</v>
      </c>
      <c r="C113">
        <v>2018</v>
      </c>
      <c r="D113">
        <v>1</v>
      </c>
      <c r="E113">
        <v>1</v>
      </c>
      <c r="F113">
        <v>3</v>
      </c>
      <c r="G113">
        <v>0</v>
      </c>
      <c r="H113">
        <v>0</v>
      </c>
      <c r="I113">
        <v>4</v>
      </c>
      <c r="J113">
        <v>1</v>
      </c>
      <c r="K113" s="2">
        <v>0</v>
      </c>
      <c r="M113" s="2">
        <v>0</v>
      </c>
      <c r="N113" s="2">
        <v>0</v>
      </c>
      <c r="O113" s="3">
        <v>9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W113" s="2">
        <v>0</v>
      </c>
    </row>
    <row r="114" spans="1:23">
      <c r="A114" t="s">
        <v>30</v>
      </c>
      <c r="B114">
        <v>243</v>
      </c>
      <c r="C114">
        <v>2018</v>
      </c>
      <c r="D114">
        <v>1</v>
      </c>
      <c r="E114">
        <v>2</v>
      </c>
      <c r="F114">
        <v>1</v>
      </c>
      <c r="G114">
        <v>0</v>
      </c>
      <c r="H114">
        <v>0</v>
      </c>
      <c r="I114">
        <v>1</v>
      </c>
      <c r="J114">
        <v>1</v>
      </c>
      <c r="K114" s="2">
        <v>1</v>
      </c>
      <c r="L114" s="2">
        <v>6</v>
      </c>
      <c r="M114" s="2">
        <v>0</v>
      </c>
      <c r="N114" s="2">
        <v>0</v>
      </c>
      <c r="O114" s="3">
        <f>29/2</f>
        <v>14.5</v>
      </c>
      <c r="P114" s="2">
        <v>0</v>
      </c>
      <c r="Q114" s="2">
        <v>4</v>
      </c>
      <c r="R114" s="2">
        <v>3</v>
      </c>
      <c r="S114" s="2">
        <v>9</v>
      </c>
      <c r="T114" s="2">
        <v>0</v>
      </c>
      <c r="U114" s="2">
        <v>0</v>
      </c>
      <c r="V114" t="s">
        <v>124</v>
      </c>
      <c r="W114" t="s">
        <v>126</v>
      </c>
    </row>
    <row r="115" spans="1:23">
      <c r="A115" t="s">
        <v>30</v>
      </c>
      <c r="B115">
        <v>243</v>
      </c>
      <c r="C115">
        <v>2018</v>
      </c>
      <c r="D115">
        <v>1</v>
      </c>
      <c r="E115">
        <v>2</v>
      </c>
      <c r="F115">
        <v>2</v>
      </c>
      <c r="G115">
        <v>4</v>
      </c>
      <c r="H115">
        <v>0</v>
      </c>
      <c r="I115">
        <v>0</v>
      </c>
      <c r="J115">
        <v>0</v>
      </c>
      <c r="K115" s="2">
        <v>0</v>
      </c>
      <c r="M115" s="2">
        <v>0</v>
      </c>
      <c r="N115" s="2">
        <v>0</v>
      </c>
      <c r="O115" s="3">
        <v>13</v>
      </c>
      <c r="P115" s="2">
        <v>0</v>
      </c>
      <c r="Q115" s="2">
        <v>1</v>
      </c>
      <c r="R115" s="2">
        <v>0</v>
      </c>
      <c r="S115" s="2">
        <v>1</v>
      </c>
      <c r="T115" s="2">
        <v>0</v>
      </c>
      <c r="U115" s="2">
        <v>0</v>
      </c>
      <c r="V115" t="s">
        <v>125</v>
      </c>
      <c r="W115">
        <v>0</v>
      </c>
    </row>
    <row r="116" spans="1:23">
      <c r="A116" t="s">
        <v>30</v>
      </c>
      <c r="B116">
        <v>243</v>
      </c>
      <c r="C116">
        <v>2018</v>
      </c>
      <c r="D116">
        <v>1</v>
      </c>
      <c r="E116">
        <v>2</v>
      </c>
      <c r="F116">
        <v>3</v>
      </c>
      <c r="G116">
        <v>0</v>
      </c>
      <c r="H116">
        <v>0</v>
      </c>
      <c r="I116">
        <v>2</v>
      </c>
      <c r="J116">
        <v>2</v>
      </c>
      <c r="K116" s="2">
        <v>0</v>
      </c>
      <c r="O116" s="3">
        <f>24/3</f>
        <v>8</v>
      </c>
    </row>
    <row r="117" spans="1:23">
      <c r="A117" t="s">
        <v>101</v>
      </c>
      <c r="B117">
        <v>302</v>
      </c>
      <c r="C117">
        <v>2018</v>
      </c>
      <c r="D117">
        <v>1</v>
      </c>
      <c r="E117">
        <v>1</v>
      </c>
      <c r="F117">
        <v>1</v>
      </c>
      <c r="G117">
        <v>0</v>
      </c>
      <c r="H117">
        <v>2</v>
      </c>
      <c r="I117">
        <v>1</v>
      </c>
      <c r="J117">
        <v>0</v>
      </c>
      <c r="K117" s="2">
        <v>5</v>
      </c>
      <c r="L117" s="2">
        <v>21</v>
      </c>
      <c r="M117" s="2">
        <v>0</v>
      </c>
      <c r="N117" s="2">
        <v>1</v>
      </c>
      <c r="O117"/>
      <c r="P117" s="2">
        <v>1</v>
      </c>
      <c r="Q117" s="2">
        <v>0</v>
      </c>
      <c r="R117" s="2">
        <v>0</v>
      </c>
      <c r="S117" s="2">
        <v>2</v>
      </c>
      <c r="T117" s="2">
        <v>0</v>
      </c>
      <c r="U117" s="2">
        <v>0</v>
      </c>
      <c r="W117">
        <v>0</v>
      </c>
    </row>
    <row r="118" spans="1:23">
      <c r="A118" t="s">
        <v>101</v>
      </c>
      <c r="B118">
        <v>302</v>
      </c>
      <c r="C118">
        <v>2018</v>
      </c>
      <c r="D118">
        <v>1</v>
      </c>
      <c r="E118">
        <v>1</v>
      </c>
      <c r="F118">
        <v>2</v>
      </c>
      <c r="G118">
        <v>0</v>
      </c>
      <c r="H118">
        <v>0</v>
      </c>
      <c r="I118">
        <v>1</v>
      </c>
      <c r="J118">
        <v>4</v>
      </c>
      <c r="K118" s="2">
        <v>1</v>
      </c>
      <c r="L118" s="2">
        <v>6</v>
      </c>
      <c r="M118" s="2">
        <v>0</v>
      </c>
      <c r="N118" s="2">
        <v>0</v>
      </c>
      <c r="O118" s="3">
        <v>5</v>
      </c>
      <c r="P118" s="2">
        <v>2</v>
      </c>
      <c r="Q118" s="2">
        <v>0</v>
      </c>
      <c r="R118" s="2">
        <v>0</v>
      </c>
      <c r="S118" s="2">
        <v>1</v>
      </c>
      <c r="T118" s="2">
        <v>0</v>
      </c>
      <c r="U118" s="2">
        <v>0</v>
      </c>
      <c r="W118">
        <v>0</v>
      </c>
    </row>
    <row r="119" spans="1:23">
      <c r="A119" t="s">
        <v>101</v>
      </c>
      <c r="B119">
        <v>302</v>
      </c>
      <c r="C119">
        <v>2018</v>
      </c>
      <c r="D119">
        <v>1</v>
      </c>
      <c r="E119">
        <v>2</v>
      </c>
      <c r="F119">
        <v>1</v>
      </c>
      <c r="G119">
        <v>0</v>
      </c>
      <c r="H119">
        <v>0</v>
      </c>
      <c r="I119">
        <v>1</v>
      </c>
      <c r="J119">
        <v>3</v>
      </c>
      <c r="K119">
        <v>0</v>
      </c>
      <c r="M119">
        <v>1</v>
      </c>
      <c r="N119">
        <v>1</v>
      </c>
      <c r="O119" s="3">
        <v>10</v>
      </c>
      <c r="P119">
        <v>1</v>
      </c>
      <c r="Q119">
        <v>0</v>
      </c>
      <c r="R119">
        <v>0</v>
      </c>
      <c r="S119">
        <v>1</v>
      </c>
      <c r="T119">
        <v>0</v>
      </c>
      <c r="U119">
        <v>0</v>
      </c>
      <c r="V119" t="s">
        <v>127</v>
      </c>
      <c r="W119">
        <v>0</v>
      </c>
    </row>
    <row r="120" spans="1:23">
      <c r="A120" t="s">
        <v>101</v>
      </c>
      <c r="B120">
        <v>302</v>
      </c>
      <c r="C120">
        <v>2018</v>
      </c>
      <c r="D120">
        <v>1</v>
      </c>
      <c r="E120">
        <v>2</v>
      </c>
      <c r="F120">
        <v>2</v>
      </c>
      <c r="G120">
        <v>0</v>
      </c>
      <c r="H120">
        <v>0</v>
      </c>
      <c r="I120">
        <v>0</v>
      </c>
      <c r="J120">
        <v>4</v>
      </c>
      <c r="K120">
        <v>0</v>
      </c>
      <c r="M120">
        <v>1</v>
      </c>
      <c r="N120">
        <v>1</v>
      </c>
      <c r="O120" s="3">
        <v>9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W120">
        <v>0</v>
      </c>
    </row>
    <row r="121" spans="1:23">
      <c r="A121" t="s">
        <v>101</v>
      </c>
      <c r="B121">
        <v>302</v>
      </c>
      <c r="C121">
        <v>2018</v>
      </c>
      <c r="D121">
        <v>1</v>
      </c>
      <c r="E121">
        <v>2</v>
      </c>
      <c r="F121">
        <v>3</v>
      </c>
      <c r="G121">
        <v>0</v>
      </c>
      <c r="H121">
        <v>1</v>
      </c>
      <c r="I121">
        <v>3</v>
      </c>
      <c r="J121">
        <v>1</v>
      </c>
      <c r="K121">
        <v>3</v>
      </c>
      <c r="L121">
        <v>7</v>
      </c>
      <c r="M121">
        <v>0</v>
      </c>
      <c r="N121">
        <v>0</v>
      </c>
      <c r="O121" s="3">
        <v>7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W121">
        <v>0</v>
      </c>
    </row>
    <row r="122" spans="1:23">
      <c r="A122" t="s">
        <v>101</v>
      </c>
      <c r="B122">
        <v>302</v>
      </c>
      <c r="C122">
        <v>2018</v>
      </c>
      <c r="D122">
        <v>1</v>
      </c>
      <c r="E122">
        <v>3</v>
      </c>
      <c r="F122">
        <v>1</v>
      </c>
      <c r="G122">
        <v>0</v>
      </c>
      <c r="H122">
        <v>4</v>
      </c>
      <c r="I122">
        <v>0</v>
      </c>
      <c r="J122">
        <v>0</v>
      </c>
      <c r="K122">
        <v>4</v>
      </c>
      <c r="L122">
        <v>21</v>
      </c>
      <c r="M122">
        <v>0</v>
      </c>
      <c r="N122">
        <v>0</v>
      </c>
      <c r="O122"/>
      <c r="P122">
        <v>3</v>
      </c>
      <c r="Q122">
        <v>0</v>
      </c>
      <c r="R122">
        <v>0</v>
      </c>
      <c r="S122">
        <v>1</v>
      </c>
      <c r="T122">
        <v>0</v>
      </c>
      <c r="U122">
        <v>0</v>
      </c>
      <c r="W122">
        <v>0</v>
      </c>
    </row>
    <row r="123" spans="1:23">
      <c r="A123" t="s">
        <v>101</v>
      </c>
      <c r="B123">
        <v>302</v>
      </c>
      <c r="C123">
        <v>2018</v>
      </c>
      <c r="D123">
        <v>1</v>
      </c>
      <c r="E123">
        <v>3</v>
      </c>
      <c r="F123">
        <v>2</v>
      </c>
      <c r="G123">
        <v>0</v>
      </c>
      <c r="H123">
        <v>0</v>
      </c>
      <c r="I123">
        <v>3</v>
      </c>
      <c r="J123">
        <v>1</v>
      </c>
      <c r="K123">
        <v>2</v>
      </c>
      <c r="L123">
        <v>9</v>
      </c>
      <c r="M123">
        <v>0</v>
      </c>
      <c r="N123">
        <v>0</v>
      </c>
      <c r="O123" s="3">
        <v>7</v>
      </c>
      <c r="P123">
        <v>3</v>
      </c>
      <c r="Q123">
        <v>0</v>
      </c>
      <c r="R123">
        <v>0</v>
      </c>
      <c r="S123">
        <v>1</v>
      </c>
      <c r="T123">
        <v>0</v>
      </c>
      <c r="U123">
        <v>0</v>
      </c>
      <c r="W123">
        <v>0</v>
      </c>
    </row>
    <row r="124" spans="1:23">
      <c r="A124" t="s">
        <v>101</v>
      </c>
      <c r="B124">
        <v>302</v>
      </c>
      <c r="C124">
        <v>2018</v>
      </c>
      <c r="D124">
        <v>2</v>
      </c>
      <c r="E124">
        <v>1</v>
      </c>
      <c r="F124">
        <v>1</v>
      </c>
      <c r="G124">
        <v>0</v>
      </c>
      <c r="H124">
        <v>0</v>
      </c>
      <c r="I124">
        <v>0</v>
      </c>
      <c r="J124">
        <v>4</v>
      </c>
      <c r="K124">
        <v>0</v>
      </c>
      <c r="M124">
        <v>0</v>
      </c>
      <c r="N124">
        <v>0</v>
      </c>
      <c r="O124" s="3">
        <v>5</v>
      </c>
      <c r="P124">
        <v>4</v>
      </c>
      <c r="Q124">
        <v>0</v>
      </c>
      <c r="R124">
        <v>0</v>
      </c>
      <c r="S124">
        <v>0</v>
      </c>
      <c r="T124">
        <v>0</v>
      </c>
      <c r="U124">
        <v>0</v>
      </c>
      <c r="W124">
        <v>0</v>
      </c>
    </row>
    <row r="125" spans="1:23">
      <c r="A125" t="s">
        <v>101</v>
      </c>
      <c r="B125">
        <v>302</v>
      </c>
      <c r="C125">
        <v>2018</v>
      </c>
      <c r="D125">
        <v>2</v>
      </c>
      <c r="E125">
        <v>1</v>
      </c>
      <c r="F125">
        <v>2</v>
      </c>
      <c r="G125">
        <v>0</v>
      </c>
      <c r="H125">
        <v>0</v>
      </c>
      <c r="I125">
        <v>0</v>
      </c>
      <c r="J125">
        <v>4</v>
      </c>
      <c r="K125">
        <v>0</v>
      </c>
      <c r="M125">
        <v>0</v>
      </c>
      <c r="N125">
        <v>0</v>
      </c>
      <c r="O125" s="3">
        <v>9</v>
      </c>
      <c r="P125">
        <v>4</v>
      </c>
      <c r="Q125">
        <v>0</v>
      </c>
      <c r="R125">
        <v>0</v>
      </c>
      <c r="S125">
        <v>0</v>
      </c>
      <c r="T125">
        <v>0</v>
      </c>
      <c r="U125">
        <v>0</v>
      </c>
      <c r="W125">
        <v>0</v>
      </c>
    </row>
    <row r="126" spans="1:23">
      <c r="A126" t="s">
        <v>101</v>
      </c>
      <c r="B126">
        <v>302</v>
      </c>
      <c r="C126">
        <v>2018</v>
      </c>
      <c r="D126">
        <v>2</v>
      </c>
      <c r="E126">
        <v>1</v>
      </c>
      <c r="F126">
        <v>3</v>
      </c>
      <c r="G126">
        <v>0</v>
      </c>
      <c r="H126">
        <v>0</v>
      </c>
      <c r="I126">
        <v>2</v>
      </c>
      <c r="J126">
        <v>3</v>
      </c>
      <c r="K126">
        <v>0</v>
      </c>
      <c r="M126">
        <v>0</v>
      </c>
      <c r="N126">
        <v>0</v>
      </c>
      <c r="O126" s="3">
        <v>9</v>
      </c>
      <c r="P126">
        <v>4</v>
      </c>
      <c r="Q126">
        <v>0</v>
      </c>
      <c r="R126">
        <v>0</v>
      </c>
      <c r="S126">
        <v>0</v>
      </c>
      <c r="T126">
        <v>0</v>
      </c>
      <c r="U126">
        <v>0</v>
      </c>
      <c r="W126">
        <v>0</v>
      </c>
    </row>
    <row r="127" spans="1:23">
      <c r="A127" t="s">
        <v>101</v>
      </c>
      <c r="B127">
        <v>302</v>
      </c>
      <c r="C127">
        <v>2018</v>
      </c>
      <c r="D127">
        <v>2</v>
      </c>
      <c r="E127">
        <v>1</v>
      </c>
      <c r="F127">
        <v>4</v>
      </c>
      <c r="G127">
        <v>0</v>
      </c>
      <c r="H127">
        <v>0</v>
      </c>
      <c r="I127">
        <v>4</v>
      </c>
      <c r="J127">
        <v>0</v>
      </c>
      <c r="K127">
        <v>0</v>
      </c>
      <c r="M127">
        <v>0</v>
      </c>
      <c r="N127">
        <v>0</v>
      </c>
      <c r="O127" s="3">
        <v>11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W127">
        <v>0</v>
      </c>
    </row>
    <row r="128" spans="1:23">
      <c r="A128" t="s">
        <v>101</v>
      </c>
      <c r="B128">
        <v>302</v>
      </c>
      <c r="C128">
        <v>2018</v>
      </c>
      <c r="D128">
        <v>2</v>
      </c>
      <c r="E128">
        <v>2</v>
      </c>
      <c r="F128">
        <v>1</v>
      </c>
      <c r="G128">
        <v>0</v>
      </c>
      <c r="H128">
        <v>0</v>
      </c>
      <c r="I128">
        <v>2</v>
      </c>
      <c r="J128">
        <v>3</v>
      </c>
      <c r="K128">
        <v>0</v>
      </c>
      <c r="M128">
        <v>0</v>
      </c>
      <c r="N128">
        <v>0</v>
      </c>
      <c r="O128" s="3">
        <v>11</v>
      </c>
      <c r="P128">
        <v>0</v>
      </c>
      <c r="Q128">
        <v>1</v>
      </c>
      <c r="R128">
        <v>0</v>
      </c>
      <c r="S128">
        <v>1</v>
      </c>
      <c r="T128">
        <v>0</v>
      </c>
      <c r="U128">
        <v>0</v>
      </c>
      <c r="W128">
        <v>0</v>
      </c>
    </row>
    <row r="129" spans="1:23">
      <c r="A129" t="s">
        <v>101</v>
      </c>
      <c r="B129">
        <v>302</v>
      </c>
      <c r="C129">
        <v>2018</v>
      </c>
      <c r="D129">
        <v>2</v>
      </c>
      <c r="E129">
        <v>2</v>
      </c>
      <c r="F129">
        <v>2</v>
      </c>
      <c r="G129">
        <v>0</v>
      </c>
      <c r="H129">
        <v>0</v>
      </c>
      <c r="I129">
        <v>3</v>
      </c>
      <c r="J129">
        <v>1</v>
      </c>
      <c r="K129">
        <v>0</v>
      </c>
      <c r="M129">
        <v>0</v>
      </c>
      <c r="N129">
        <v>0</v>
      </c>
      <c r="O129" s="3">
        <v>9</v>
      </c>
      <c r="P129">
        <v>1</v>
      </c>
      <c r="Q129">
        <v>0</v>
      </c>
      <c r="R129">
        <v>0</v>
      </c>
      <c r="S129">
        <v>0</v>
      </c>
      <c r="T129">
        <v>0</v>
      </c>
      <c r="U129">
        <v>0</v>
      </c>
      <c r="W129">
        <v>0</v>
      </c>
    </row>
    <row r="130" spans="1:23">
      <c r="A130" t="s">
        <v>101</v>
      </c>
      <c r="B130">
        <v>302</v>
      </c>
      <c r="C130">
        <v>2018</v>
      </c>
      <c r="D130">
        <v>2</v>
      </c>
      <c r="E130">
        <v>3</v>
      </c>
      <c r="F130">
        <v>1</v>
      </c>
      <c r="G130">
        <v>0</v>
      </c>
      <c r="H130">
        <v>0</v>
      </c>
      <c r="I130">
        <v>0</v>
      </c>
      <c r="J130">
        <v>4</v>
      </c>
      <c r="K130">
        <v>0</v>
      </c>
      <c r="M130">
        <v>0</v>
      </c>
      <c r="N130">
        <v>0</v>
      </c>
      <c r="O130" s="3">
        <v>9</v>
      </c>
      <c r="P130">
        <v>2</v>
      </c>
      <c r="Q130">
        <v>4</v>
      </c>
      <c r="R130">
        <v>4</v>
      </c>
      <c r="S130">
        <v>4</v>
      </c>
      <c r="T130">
        <v>0</v>
      </c>
      <c r="U130">
        <v>0</v>
      </c>
      <c r="W130">
        <v>1</v>
      </c>
    </row>
    <row r="131" spans="1:23">
      <c r="A131" t="s">
        <v>101</v>
      </c>
      <c r="B131">
        <v>302</v>
      </c>
      <c r="C131">
        <v>2018</v>
      </c>
      <c r="D131">
        <v>2</v>
      </c>
      <c r="E131">
        <v>3</v>
      </c>
      <c r="F131">
        <v>2</v>
      </c>
      <c r="G131">
        <v>0</v>
      </c>
      <c r="H131">
        <v>0</v>
      </c>
      <c r="I131">
        <v>0</v>
      </c>
      <c r="J131">
        <v>4</v>
      </c>
      <c r="K131">
        <v>0</v>
      </c>
      <c r="M131">
        <v>0</v>
      </c>
      <c r="N131">
        <v>0</v>
      </c>
      <c r="O131" s="3">
        <v>9</v>
      </c>
      <c r="P131">
        <v>1</v>
      </c>
      <c r="Q131">
        <v>0</v>
      </c>
      <c r="R131">
        <v>0</v>
      </c>
      <c r="S131">
        <v>0</v>
      </c>
      <c r="T131">
        <v>0</v>
      </c>
      <c r="U131">
        <v>0</v>
      </c>
      <c r="W131">
        <v>0</v>
      </c>
    </row>
    <row r="132" spans="1:23">
      <c r="A132" t="s">
        <v>101</v>
      </c>
      <c r="B132">
        <v>302</v>
      </c>
      <c r="C132">
        <v>2018</v>
      </c>
      <c r="D132">
        <v>2</v>
      </c>
      <c r="E132">
        <v>3</v>
      </c>
      <c r="F132">
        <v>3</v>
      </c>
      <c r="G132">
        <v>0</v>
      </c>
      <c r="H132">
        <v>0</v>
      </c>
      <c r="I132">
        <v>3</v>
      </c>
      <c r="J132">
        <v>1</v>
      </c>
      <c r="K132">
        <v>0</v>
      </c>
      <c r="M132">
        <v>0</v>
      </c>
      <c r="N132">
        <v>0</v>
      </c>
      <c r="O132" s="3">
        <v>11</v>
      </c>
      <c r="P132">
        <v>1</v>
      </c>
      <c r="Q132">
        <v>0</v>
      </c>
      <c r="R132">
        <v>0</v>
      </c>
      <c r="S132">
        <v>0</v>
      </c>
      <c r="T132">
        <v>0</v>
      </c>
      <c r="U132">
        <v>0</v>
      </c>
      <c r="W132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/>
  </sheetViews>
  <sheetFormatPr defaultRowHeight="14.4"/>
  <cols>
    <col min="1" max="1" width="26.5546875" style="1" customWidth="1"/>
  </cols>
  <sheetData>
    <row r="1" spans="1:3">
      <c r="A1" s="1" t="s">
        <v>128</v>
      </c>
      <c r="C1" t="s">
        <v>32</v>
      </c>
    </row>
    <row r="2" spans="1:3">
      <c r="A2" s="1" t="s">
        <v>95</v>
      </c>
      <c r="C2" t="s">
        <v>111</v>
      </c>
    </row>
    <row r="3" spans="1:3">
      <c r="A3" s="1" t="s">
        <v>1</v>
      </c>
      <c r="C3" t="s">
        <v>112</v>
      </c>
    </row>
    <row r="4" spans="1:3">
      <c r="A4" s="1" t="s">
        <v>33</v>
      </c>
      <c r="C4" t="s">
        <v>34</v>
      </c>
    </row>
    <row r="5" spans="1:3">
      <c r="A5" s="1" t="s">
        <v>2</v>
      </c>
      <c r="C5" t="s">
        <v>35</v>
      </c>
    </row>
    <row r="6" spans="1:3">
      <c r="A6" s="1" t="s">
        <v>3</v>
      </c>
      <c r="C6" t="s">
        <v>36</v>
      </c>
    </row>
    <row r="7" spans="1:3">
      <c r="A7" s="1" t="s">
        <v>5</v>
      </c>
      <c r="C7" t="s">
        <v>37</v>
      </c>
    </row>
    <row r="8" spans="1:3">
      <c r="A8" s="1" t="s">
        <v>6</v>
      </c>
      <c r="C8" t="s">
        <v>38</v>
      </c>
    </row>
    <row r="9" spans="1:3">
      <c r="A9" s="1" t="s">
        <v>7</v>
      </c>
      <c r="C9" t="s">
        <v>39</v>
      </c>
    </row>
    <row r="10" spans="1:3">
      <c r="A10" s="1" t="s">
        <v>8</v>
      </c>
      <c r="C10" t="s">
        <v>40</v>
      </c>
    </row>
    <row r="11" spans="1:3">
      <c r="A11" s="1" t="s">
        <v>9</v>
      </c>
      <c r="C11" t="s">
        <v>41</v>
      </c>
    </row>
    <row r="12" spans="1:3">
      <c r="A12" s="1" t="s">
        <v>10</v>
      </c>
      <c r="C12" t="s">
        <v>42</v>
      </c>
    </row>
    <row r="13" spans="1:3">
      <c r="A13" s="1" t="s">
        <v>11</v>
      </c>
      <c r="C13" t="s">
        <v>43</v>
      </c>
    </row>
    <row r="14" spans="1:3">
      <c r="A14" s="1" t="s">
        <v>12</v>
      </c>
      <c r="C14" t="s">
        <v>44</v>
      </c>
    </row>
    <row r="15" spans="1:3">
      <c r="A15" s="1" t="s">
        <v>13</v>
      </c>
      <c r="C15" t="s">
        <v>45</v>
      </c>
    </row>
    <row r="16" spans="1:3">
      <c r="A16" s="1" t="s">
        <v>14</v>
      </c>
      <c r="C16" t="s">
        <v>46</v>
      </c>
    </row>
    <row r="17" spans="1:3">
      <c r="A17" s="1" t="s">
        <v>15</v>
      </c>
      <c r="C17" t="s">
        <v>47</v>
      </c>
    </row>
    <row r="18" spans="1:3">
      <c r="A18" s="1" t="s">
        <v>16</v>
      </c>
      <c r="C18" t="s">
        <v>48</v>
      </c>
    </row>
    <row r="19" spans="1:3">
      <c r="A19" s="1" t="s">
        <v>17</v>
      </c>
      <c r="C19" t="s">
        <v>49</v>
      </c>
    </row>
    <row r="20" spans="1:3">
      <c r="A20" s="1" t="s">
        <v>18</v>
      </c>
      <c r="C20" t="s">
        <v>50</v>
      </c>
    </row>
    <row r="21" spans="1:3">
      <c r="A21" s="1" t="s">
        <v>19</v>
      </c>
      <c r="C21" t="s">
        <v>51</v>
      </c>
    </row>
    <row r="22" spans="1:3">
      <c r="A22" s="1" t="s">
        <v>20</v>
      </c>
      <c r="C22" t="s">
        <v>52</v>
      </c>
    </row>
    <row r="23" spans="1:3">
      <c r="A23" s="1" t="s">
        <v>21</v>
      </c>
      <c r="C23" t="s">
        <v>53</v>
      </c>
    </row>
    <row r="24" spans="1:3">
      <c r="A24" s="1" t="s">
        <v>4</v>
      </c>
      <c r="C24" t="s">
        <v>54</v>
      </c>
    </row>
    <row r="25" spans="1:3">
      <c r="A25" s="1" t="s">
        <v>22</v>
      </c>
      <c r="C25" t="s">
        <v>55</v>
      </c>
    </row>
    <row r="26" spans="1:3">
      <c r="A26" s="1" t="s">
        <v>23</v>
      </c>
      <c r="C26" t="s">
        <v>56</v>
      </c>
    </row>
    <row r="27" spans="1:3">
      <c r="A27" s="1" t="s">
        <v>24</v>
      </c>
      <c r="C27" t="s">
        <v>57</v>
      </c>
    </row>
    <row r="28" spans="1:3">
      <c r="A28" s="1" t="s">
        <v>25</v>
      </c>
      <c r="C28" t="s">
        <v>58</v>
      </c>
    </row>
    <row r="29" spans="1:3">
      <c r="A29" s="1" t="s">
        <v>26</v>
      </c>
      <c r="C29" t="s">
        <v>62</v>
      </c>
    </row>
    <row r="30" spans="1:3">
      <c r="A30" s="1" t="s">
        <v>29</v>
      </c>
      <c r="C30" t="s">
        <v>59</v>
      </c>
    </row>
    <row r="31" spans="1:3">
      <c r="A31" s="1" t="s">
        <v>27</v>
      </c>
      <c r="C31" t="s">
        <v>60</v>
      </c>
    </row>
    <row r="32" spans="1:3">
      <c r="A32" s="1" t="s">
        <v>28</v>
      </c>
      <c r="C3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Variable Metadata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Findlay</dc:creator>
  <cp:lastModifiedBy>schulera</cp:lastModifiedBy>
  <dcterms:created xsi:type="dcterms:W3CDTF">2017-07-17T19:27:25Z</dcterms:created>
  <dcterms:modified xsi:type="dcterms:W3CDTF">2019-03-25T19:09:32Z</dcterms:modified>
</cp:coreProperties>
</file>